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nur.vural\Desktop\İZLEME VE RİSK\RİSK\Yeni Ekler Klasörü\"/>
    </mc:Choice>
  </mc:AlternateContent>
  <bookViews>
    <workbookView xWindow="0" yWindow="0" windowWidth="20490" windowHeight="7635" tabRatio="809"/>
  </bookViews>
  <sheets>
    <sheet name="Doküman Hakkında" sheetId="5" r:id="rId1"/>
    <sheet name="Tanımlamalar" sheetId="4" r:id="rId2"/>
    <sheet name="Risk Kayıt ve İlave Risk Yön." sheetId="3" r:id="rId3"/>
    <sheet name="Katılımcı Değerlendirmeleri" sheetId="7" r:id="rId4"/>
    <sheet name="Risk Haritası" sheetId="6" r:id="rId5"/>
  </sheets>
  <definedNames>
    <definedName name="_xlnm._FilterDatabase" localSheetId="2" hidden="1">'Risk Kayıt ve İlave Risk Yön.'!$C$3:$AW$33</definedName>
  </definedNames>
  <calcPr calcId="162913"/>
</workbook>
</file>

<file path=xl/calcChain.xml><?xml version="1.0" encoding="utf-8"?>
<calcChain xmlns="http://schemas.openxmlformats.org/spreadsheetml/2006/main">
  <c r="W33" i="3" l="1"/>
  <c r="W32" i="3"/>
  <c r="W31" i="3"/>
  <c r="W30" i="3"/>
  <c r="W29" i="3"/>
  <c r="W28" i="3"/>
  <c r="W27" i="3"/>
  <c r="W26" i="3"/>
  <c r="W25" i="3"/>
  <c r="W24" i="3"/>
  <c r="W23" i="3"/>
  <c r="W22" i="3"/>
  <c r="W21" i="3"/>
  <c r="W20" i="3"/>
  <c r="W19" i="3"/>
  <c r="W18" i="3"/>
  <c r="W17" i="3"/>
  <c r="W16" i="3"/>
  <c r="W15" i="3"/>
  <c r="W14" i="3"/>
  <c r="W13" i="3"/>
  <c r="W12" i="3"/>
  <c r="W11" i="3"/>
  <c r="W10" i="3"/>
  <c r="W9" i="3"/>
  <c r="W8" i="3"/>
  <c r="W7" i="3"/>
  <c r="W6" i="3"/>
  <c r="W5" i="3"/>
  <c r="W4" i="3"/>
  <c r="AT5" i="7" l="1"/>
  <c r="AU5" i="7"/>
  <c r="AV5" i="7"/>
  <c r="AW5" i="7"/>
  <c r="AX68" i="7" l="1"/>
  <c r="AW68" i="7"/>
  <c r="AV68" i="7"/>
  <c r="AU68" i="7"/>
  <c r="AT68" i="7"/>
  <c r="AX67" i="7"/>
  <c r="AW67" i="7"/>
  <c r="AV67" i="7"/>
  <c r="AU67" i="7"/>
  <c r="AT67" i="7"/>
  <c r="AX66" i="7"/>
  <c r="AW66" i="7"/>
  <c r="AV66" i="7"/>
  <c r="AU66" i="7"/>
  <c r="AT66" i="7"/>
  <c r="AX65" i="7"/>
  <c r="AW65" i="7"/>
  <c r="AV65" i="7"/>
  <c r="AU65" i="7"/>
  <c r="AT65" i="7"/>
  <c r="AX64" i="7"/>
  <c r="AW64" i="7"/>
  <c r="AV64" i="7"/>
  <c r="AU64" i="7"/>
  <c r="AT64" i="7"/>
  <c r="AX63" i="7"/>
  <c r="AW63" i="7"/>
  <c r="AV63" i="7"/>
  <c r="AU63" i="7"/>
  <c r="AT63" i="7"/>
  <c r="AX62" i="7"/>
  <c r="AW62" i="7"/>
  <c r="AV62" i="7"/>
  <c r="AU62" i="7"/>
  <c r="AT62" i="7"/>
  <c r="AX61" i="7"/>
  <c r="AW61" i="7"/>
  <c r="AV61" i="7"/>
  <c r="AU61" i="7"/>
  <c r="AT61" i="7"/>
  <c r="AX60" i="7"/>
  <c r="AW60" i="7"/>
  <c r="AV60" i="7"/>
  <c r="AU60" i="7"/>
  <c r="AT60" i="7"/>
  <c r="AX59" i="7"/>
  <c r="AW59" i="7"/>
  <c r="AV59" i="7"/>
  <c r="AU59" i="7"/>
  <c r="AT59" i="7"/>
  <c r="AX58" i="7"/>
  <c r="AW58" i="7"/>
  <c r="AV58" i="7"/>
  <c r="AU58" i="7"/>
  <c r="AT58" i="7"/>
  <c r="AX57" i="7"/>
  <c r="AW57" i="7"/>
  <c r="AV57" i="7"/>
  <c r="AU57" i="7"/>
  <c r="AT57" i="7"/>
  <c r="AX56" i="7"/>
  <c r="AW56" i="7"/>
  <c r="AV56" i="7"/>
  <c r="AU56" i="7"/>
  <c r="AT56" i="7"/>
  <c r="AX55" i="7"/>
  <c r="AW55" i="7"/>
  <c r="AV55" i="7"/>
  <c r="AU55" i="7"/>
  <c r="AT55" i="7"/>
  <c r="AX54" i="7"/>
  <c r="AW54" i="7"/>
  <c r="AV54" i="7"/>
  <c r="AU54" i="7"/>
  <c r="AT54" i="7"/>
  <c r="AX53" i="7"/>
  <c r="AW53" i="7"/>
  <c r="AV53" i="7"/>
  <c r="AU53" i="7"/>
  <c r="AT53" i="7"/>
  <c r="AX52" i="7"/>
  <c r="AW52" i="7"/>
  <c r="AV52" i="7"/>
  <c r="AU52" i="7"/>
  <c r="AT52" i="7"/>
  <c r="AX51" i="7"/>
  <c r="AW51" i="7"/>
  <c r="AV51" i="7"/>
  <c r="AU51" i="7"/>
  <c r="AT51" i="7"/>
  <c r="AX50" i="7"/>
  <c r="AW50" i="7"/>
  <c r="AV50" i="7"/>
  <c r="AU50" i="7"/>
  <c r="AT50" i="7"/>
  <c r="AX49" i="7"/>
  <c r="AW49" i="7"/>
  <c r="AV49" i="7"/>
  <c r="AU49" i="7"/>
  <c r="AT49" i="7"/>
  <c r="AX48" i="7"/>
  <c r="AW48" i="7"/>
  <c r="AV48" i="7"/>
  <c r="AU48" i="7"/>
  <c r="AT48" i="7"/>
  <c r="AX47" i="7"/>
  <c r="AW47" i="7"/>
  <c r="AV47" i="7"/>
  <c r="AU47" i="7"/>
  <c r="AT47" i="7"/>
  <c r="AX46" i="7"/>
  <c r="AW46" i="7"/>
  <c r="AV46" i="7"/>
  <c r="AU46" i="7"/>
  <c r="AT46" i="7"/>
  <c r="AX45" i="7"/>
  <c r="AW45" i="7"/>
  <c r="AV45" i="7"/>
  <c r="AU45" i="7"/>
  <c r="AT45" i="7"/>
  <c r="AX44" i="7"/>
  <c r="AW44" i="7"/>
  <c r="AV44" i="7"/>
  <c r="AU44" i="7"/>
  <c r="AT44" i="7"/>
  <c r="AX43" i="7"/>
  <c r="AW43" i="7"/>
  <c r="AV43" i="7"/>
  <c r="AU43" i="7"/>
  <c r="AT43" i="7"/>
  <c r="AX42" i="7"/>
  <c r="AW42" i="7"/>
  <c r="AV42" i="7"/>
  <c r="AU42" i="7"/>
  <c r="AT42" i="7"/>
  <c r="AX41" i="7"/>
  <c r="AW41" i="7"/>
  <c r="AV41" i="7"/>
  <c r="AU41" i="7"/>
  <c r="AT41" i="7"/>
  <c r="B41" i="7"/>
  <c r="B42" i="7" s="1"/>
  <c r="B43" i="7" s="1"/>
  <c r="B44" i="7" s="1"/>
  <c r="B45" i="7" s="1"/>
  <c r="B46" i="7" s="1"/>
  <c r="B47" i="7" s="1"/>
  <c r="B48" i="7" s="1"/>
  <c r="B49" i="7" s="1"/>
  <c r="B50" i="7" s="1"/>
  <c r="B51" i="7" s="1"/>
  <c r="B52" i="7" s="1"/>
  <c r="B53" i="7" s="1"/>
  <c r="B54" i="7" s="1"/>
  <c r="B55" i="7" s="1"/>
  <c r="B56" i="7" s="1"/>
  <c r="B57" i="7" s="1"/>
  <c r="B58" i="7" s="1"/>
  <c r="B59" i="7" s="1"/>
  <c r="B60" i="7" s="1"/>
  <c r="B61" i="7" s="1"/>
  <c r="B62" i="7" s="1"/>
  <c r="B63" i="7" s="1"/>
  <c r="B64" i="7" s="1"/>
  <c r="B65" i="7" s="1"/>
  <c r="B66" i="7" s="1"/>
  <c r="B67" i="7" s="1"/>
  <c r="B68" i="7" s="1"/>
  <c r="AX40" i="7"/>
  <c r="AW40" i="7"/>
  <c r="AV40" i="7"/>
  <c r="AU40" i="7"/>
  <c r="AT40" i="7"/>
  <c r="B40" i="7"/>
  <c r="AX39" i="7"/>
  <c r="AW39" i="7"/>
  <c r="AV39" i="7"/>
  <c r="AU39" i="7"/>
  <c r="AT39" i="7"/>
  <c r="L38" i="7"/>
  <c r="M38" i="7" s="1"/>
  <c r="N38" i="7" s="1"/>
  <c r="O38" i="7" s="1"/>
  <c r="P38" i="7" s="1"/>
  <c r="Q38" i="7" s="1"/>
  <c r="R38" i="7" s="1"/>
  <c r="S38" i="7" s="1"/>
  <c r="T38" i="7" s="1"/>
  <c r="U38" i="7" s="1"/>
  <c r="V38" i="7" s="1"/>
  <c r="W38" i="7" s="1"/>
  <c r="X38" i="7" s="1"/>
  <c r="Y38" i="7" s="1"/>
  <c r="Z38" i="7" s="1"/>
  <c r="AA38" i="7" s="1"/>
  <c r="AB38" i="7" s="1"/>
  <c r="AC38" i="7" s="1"/>
  <c r="AD38" i="7" s="1"/>
  <c r="AE38" i="7" s="1"/>
  <c r="AF38" i="7" s="1"/>
  <c r="AG38" i="7" s="1"/>
  <c r="AH38" i="7" s="1"/>
  <c r="AI38" i="7" s="1"/>
  <c r="AJ38" i="7" s="1"/>
  <c r="AK38" i="7" s="1"/>
  <c r="AL38" i="7" s="1"/>
  <c r="AM38" i="7" s="1"/>
  <c r="AN38" i="7" s="1"/>
  <c r="AO38" i="7" s="1"/>
  <c r="AP38" i="7" s="1"/>
  <c r="AQ38" i="7" s="1"/>
  <c r="AR38" i="7" s="1"/>
  <c r="H38" i="7"/>
  <c r="I38" i="7" s="1"/>
  <c r="J38" i="7" s="1"/>
  <c r="K38" i="7" s="1"/>
  <c r="G38" i="7"/>
  <c r="F38" i="7"/>
  <c r="AX34" i="7"/>
  <c r="AW34" i="7"/>
  <c r="AV34" i="7"/>
  <c r="AU34" i="7"/>
  <c r="AT34" i="7"/>
  <c r="AX33" i="7"/>
  <c r="AW33" i="7"/>
  <c r="AV33" i="7"/>
  <c r="AU33" i="7"/>
  <c r="AY33" i="7" s="1"/>
  <c r="AZ33" i="7" s="1"/>
  <c r="AT33" i="7"/>
  <c r="AX32" i="7"/>
  <c r="AW32" i="7"/>
  <c r="AV32" i="7"/>
  <c r="AU32" i="7"/>
  <c r="AY32" i="7" s="1"/>
  <c r="AZ32" i="7" s="1"/>
  <c r="AT32" i="7"/>
  <c r="AX31" i="7"/>
  <c r="AW31" i="7"/>
  <c r="AV31" i="7"/>
  <c r="AU31" i="7"/>
  <c r="AY31" i="7" s="1"/>
  <c r="AZ31" i="7" s="1"/>
  <c r="AT31" i="7"/>
  <c r="AX30" i="7"/>
  <c r="AW30" i="7"/>
  <c r="AV30" i="7"/>
  <c r="AU30" i="7"/>
  <c r="AY30" i="7" s="1"/>
  <c r="AZ30" i="7" s="1"/>
  <c r="AT30" i="7"/>
  <c r="AX29" i="7"/>
  <c r="AW29" i="7"/>
  <c r="AV29" i="7"/>
  <c r="AU29" i="7"/>
  <c r="AY29" i="7" s="1"/>
  <c r="AZ29" i="7" s="1"/>
  <c r="AT29" i="7"/>
  <c r="AX28" i="7"/>
  <c r="AW28" i="7"/>
  <c r="AV28" i="7"/>
  <c r="AU28" i="7"/>
  <c r="AY28" i="7" s="1"/>
  <c r="AZ28" i="7" s="1"/>
  <c r="AT28" i="7"/>
  <c r="AX27" i="7"/>
  <c r="AW27" i="7"/>
  <c r="AV27" i="7"/>
  <c r="AU27" i="7"/>
  <c r="AY27" i="7" s="1"/>
  <c r="AZ27" i="7" s="1"/>
  <c r="AT27" i="7"/>
  <c r="AX26" i="7"/>
  <c r="AW26" i="7"/>
  <c r="AV26" i="7"/>
  <c r="AU26" i="7"/>
  <c r="AY26" i="7" s="1"/>
  <c r="AZ26" i="7" s="1"/>
  <c r="AT26" i="7"/>
  <c r="AX25" i="7"/>
  <c r="AW25" i="7"/>
  <c r="AV25" i="7"/>
  <c r="AU25" i="7"/>
  <c r="AY25" i="7" s="1"/>
  <c r="AZ25" i="7" s="1"/>
  <c r="AT25" i="7"/>
  <c r="AX24" i="7"/>
  <c r="AW24" i="7"/>
  <c r="AV24" i="7"/>
  <c r="AU24" i="7"/>
  <c r="AY24" i="7" s="1"/>
  <c r="AZ24" i="7" s="1"/>
  <c r="AT24" i="7"/>
  <c r="AX23" i="7"/>
  <c r="AW23" i="7"/>
  <c r="AV23" i="7"/>
  <c r="AU23" i="7"/>
  <c r="AY23" i="7" s="1"/>
  <c r="AZ23" i="7" s="1"/>
  <c r="AT23" i="7"/>
  <c r="AX22" i="7"/>
  <c r="AW22" i="7"/>
  <c r="AV22" i="7"/>
  <c r="AU22" i="7"/>
  <c r="AY22" i="7" s="1"/>
  <c r="AZ22" i="7" s="1"/>
  <c r="AT22" i="7"/>
  <c r="AX21" i="7"/>
  <c r="AW21" i="7"/>
  <c r="AV21" i="7"/>
  <c r="AU21" i="7"/>
  <c r="AY21" i="7" s="1"/>
  <c r="AZ21" i="7" s="1"/>
  <c r="AT21" i="7"/>
  <c r="AX20" i="7"/>
  <c r="AW20" i="7"/>
  <c r="AV20" i="7"/>
  <c r="AU20" i="7"/>
  <c r="AY20" i="7" s="1"/>
  <c r="AZ20" i="7" s="1"/>
  <c r="AT20" i="7"/>
  <c r="AX19" i="7"/>
  <c r="AW19" i="7"/>
  <c r="AV19" i="7"/>
  <c r="AU19" i="7"/>
  <c r="AY19" i="7" s="1"/>
  <c r="AZ19" i="7" s="1"/>
  <c r="AT19" i="7"/>
  <c r="AX18" i="7"/>
  <c r="AW18" i="7"/>
  <c r="AV18" i="7"/>
  <c r="AU18" i="7"/>
  <c r="AY18" i="7" s="1"/>
  <c r="AZ18" i="7" s="1"/>
  <c r="AT18" i="7"/>
  <c r="AX17" i="7"/>
  <c r="AW17" i="7"/>
  <c r="AV17" i="7"/>
  <c r="AU17" i="7"/>
  <c r="AY17" i="7" s="1"/>
  <c r="AZ17" i="7" s="1"/>
  <c r="AT17" i="7"/>
  <c r="AX16" i="7"/>
  <c r="AW16" i="7"/>
  <c r="AV16" i="7"/>
  <c r="AU16" i="7"/>
  <c r="AY16" i="7" s="1"/>
  <c r="AZ16" i="7" s="1"/>
  <c r="AT16" i="7"/>
  <c r="AX15" i="7"/>
  <c r="AW15" i="7"/>
  <c r="AV15" i="7"/>
  <c r="AU15" i="7"/>
  <c r="AY15" i="7" s="1"/>
  <c r="AZ15" i="7" s="1"/>
  <c r="AT15" i="7"/>
  <c r="AX14" i="7"/>
  <c r="AW14" i="7"/>
  <c r="AV14" i="7"/>
  <c r="AU14" i="7"/>
  <c r="AY14" i="7" s="1"/>
  <c r="AZ14" i="7" s="1"/>
  <c r="AT14" i="7"/>
  <c r="AX13" i="7"/>
  <c r="AW13" i="7"/>
  <c r="AV13" i="7"/>
  <c r="AU13" i="7"/>
  <c r="AY13" i="7" s="1"/>
  <c r="AZ13" i="7" s="1"/>
  <c r="AT13" i="7"/>
  <c r="AX12" i="7"/>
  <c r="AW12" i="7"/>
  <c r="AV12" i="7"/>
  <c r="AU12" i="7"/>
  <c r="AT12" i="7"/>
  <c r="AX11" i="7"/>
  <c r="AW11" i="7"/>
  <c r="AV11" i="7"/>
  <c r="AU11" i="7"/>
  <c r="AT11" i="7"/>
  <c r="AX10" i="7"/>
  <c r="AW10" i="7"/>
  <c r="AV10" i="7"/>
  <c r="AU10" i="7"/>
  <c r="AY10" i="7" s="1"/>
  <c r="AZ10" i="7" s="1"/>
  <c r="AT10" i="7"/>
  <c r="AX9" i="7"/>
  <c r="AW9" i="7"/>
  <c r="AV9" i="7"/>
  <c r="AU9" i="7"/>
  <c r="AT9" i="7"/>
  <c r="AY9" i="7" s="1"/>
  <c r="AZ9" i="7" s="1"/>
  <c r="AX8" i="7"/>
  <c r="AW8" i="7"/>
  <c r="AV8" i="7"/>
  <c r="AU8" i="7"/>
  <c r="AY8" i="7" s="1"/>
  <c r="AZ8" i="7" s="1"/>
  <c r="AT8" i="7"/>
  <c r="AX7" i="7"/>
  <c r="AW7" i="7"/>
  <c r="AV7" i="7"/>
  <c r="AU7" i="7"/>
  <c r="AT7" i="7"/>
  <c r="AX6" i="7"/>
  <c r="AW6" i="7"/>
  <c r="AV6" i="7"/>
  <c r="AU6" i="7"/>
  <c r="AY6" i="7" s="1"/>
  <c r="AZ6" i="7" s="1"/>
  <c r="AT6" i="7"/>
  <c r="B6" i="7"/>
  <c r="B7" i="7" s="1"/>
  <c r="B8" i="7" s="1"/>
  <c r="B9" i="7" s="1"/>
  <c r="B10" i="7" s="1"/>
  <c r="B11" i="7" s="1"/>
  <c r="B12" i="7" s="1"/>
  <c r="B13" i="7" s="1"/>
  <c r="B14" i="7" s="1"/>
  <c r="B15" i="7" s="1"/>
  <c r="B16" i="7" s="1"/>
  <c r="B17" i="7" s="1"/>
  <c r="B18" i="7" s="1"/>
  <c r="B19" i="7" s="1"/>
  <c r="B20" i="7" s="1"/>
  <c r="B21" i="7" s="1"/>
  <c r="B22" i="7" s="1"/>
  <c r="B23" i="7" s="1"/>
  <c r="B24" i="7" s="1"/>
  <c r="B25" i="7" s="1"/>
  <c r="B26" i="7" s="1"/>
  <c r="B27" i="7" s="1"/>
  <c r="B28" i="7" s="1"/>
  <c r="B29" i="7" s="1"/>
  <c r="B30" i="7" s="1"/>
  <c r="B31" i="7" s="1"/>
  <c r="B32" i="7" s="1"/>
  <c r="B33" i="7" s="1"/>
  <c r="B34" i="7" s="1"/>
  <c r="AX5" i="7"/>
  <c r="AY5" i="7" s="1"/>
  <c r="AZ5" i="7" s="1"/>
  <c r="F4" i="7"/>
  <c r="G4" i="7" s="1"/>
  <c r="H4" i="7" s="1"/>
  <c r="I4" i="7" s="1"/>
  <c r="J4" i="7" s="1"/>
  <c r="K4" i="7" s="1"/>
  <c r="L4" i="7" s="1"/>
  <c r="M4" i="7" s="1"/>
  <c r="N4" i="7" s="1"/>
  <c r="O4" i="7" s="1"/>
  <c r="P4" i="7" s="1"/>
  <c r="Q4" i="7" s="1"/>
  <c r="R4" i="7" s="1"/>
  <c r="S4" i="7" s="1"/>
  <c r="T4" i="7" s="1"/>
  <c r="U4" i="7" s="1"/>
  <c r="V4" i="7" s="1"/>
  <c r="W4" i="7" s="1"/>
  <c r="X4" i="7" s="1"/>
  <c r="Y4" i="7" s="1"/>
  <c r="Z4" i="7" s="1"/>
  <c r="AA4" i="7" s="1"/>
  <c r="AB4" i="7" s="1"/>
  <c r="AC4" i="7" s="1"/>
  <c r="AD4" i="7" s="1"/>
  <c r="AE4" i="7" s="1"/>
  <c r="AF4" i="7" s="1"/>
  <c r="AG4" i="7" s="1"/>
  <c r="AH4" i="7" s="1"/>
  <c r="AI4" i="7" s="1"/>
  <c r="AJ4" i="7" s="1"/>
  <c r="AK4" i="7" s="1"/>
  <c r="AL4" i="7" s="1"/>
  <c r="AM4" i="7" s="1"/>
  <c r="AN4" i="7" s="1"/>
  <c r="AO4" i="7" s="1"/>
  <c r="AP4" i="7" s="1"/>
  <c r="AQ4" i="7" s="1"/>
  <c r="AR4" i="7" s="1"/>
  <c r="AY34" i="7" l="1"/>
  <c r="AZ34" i="7" s="1"/>
  <c r="AY12" i="7"/>
  <c r="AZ12" i="7" s="1"/>
  <c r="AY11" i="7"/>
  <c r="AZ11" i="7" s="1"/>
  <c r="AY7" i="7"/>
  <c r="AZ7" i="7" s="1"/>
  <c r="AY39" i="7"/>
  <c r="AZ39" i="7" s="1"/>
  <c r="AY41" i="7"/>
  <c r="AZ41" i="7" s="1"/>
  <c r="AY43" i="7"/>
  <c r="AZ43" i="7" s="1"/>
  <c r="AY45" i="7"/>
  <c r="AZ45" i="7" s="1"/>
  <c r="AY47" i="7"/>
  <c r="AZ47" i="7" s="1"/>
  <c r="AY49" i="7"/>
  <c r="AZ49" i="7" s="1"/>
  <c r="AY51" i="7"/>
  <c r="AZ51" i="7" s="1"/>
  <c r="AY53" i="7"/>
  <c r="AZ53" i="7" s="1"/>
  <c r="AY55" i="7"/>
  <c r="AZ55" i="7" s="1"/>
  <c r="AY57" i="7"/>
  <c r="AZ57" i="7" s="1"/>
  <c r="AY59" i="7"/>
  <c r="AZ59" i="7" s="1"/>
  <c r="AY61" i="7"/>
  <c r="AZ61" i="7" s="1"/>
  <c r="AY63" i="7"/>
  <c r="AZ63" i="7" s="1"/>
  <c r="AY40" i="7"/>
  <c r="AZ40" i="7" s="1"/>
  <c r="AY42" i="7"/>
  <c r="AZ42" i="7" s="1"/>
  <c r="AY44" i="7"/>
  <c r="AZ44" i="7" s="1"/>
  <c r="AY46" i="7"/>
  <c r="AZ46" i="7" s="1"/>
  <c r="AY48" i="7"/>
  <c r="AZ48" i="7" s="1"/>
  <c r="AY50" i="7"/>
  <c r="AZ50" i="7" s="1"/>
  <c r="AY52" i="7"/>
  <c r="AZ52" i="7" s="1"/>
  <c r="AY54" i="7"/>
  <c r="AZ54" i="7" s="1"/>
  <c r="AY56" i="7"/>
  <c r="AZ56" i="7" s="1"/>
  <c r="AY58" i="7"/>
  <c r="AZ58" i="7" s="1"/>
  <c r="AY60" i="7"/>
  <c r="AZ60" i="7" s="1"/>
  <c r="AY62" i="7"/>
  <c r="AZ62" i="7" s="1"/>
  <c r="AY64" i="7"/>
  <c r="AZ64" i="7" s="1"/>
  <c r="AZ68" i="7"/>
  <c r="AY65" i="7"/>
  <c r="AZ65" i="7" s="1"/>
  <c r="AY66" i="7"/>
  <c r="AZ66" i="7" s="1"/>
  <c r="AY67" i="7"/>
  <c r="AZ67" i="7" s="1"/>
  <c r="AY68" i="7"/>
  <c r="Y4" i="3" l="1"/>
  <c r="Z4" i="3" l="1"/>
  <c r="Y8" i="3" l="1"/>
  <c r="Z8" i="3" s="1"/>
  <c r="Y33" i="3"/>
  <c r="Z33" i="3" s="1"/>
  <c r="Y32" i="3"/>
  <c r="Z32" i="3" s="1"/>
  <c r="Y31" i="3"/>
  <c r="Z31" i="3" s="1"/>
  <c r="Y30" i="3"/>
  <c r="Z30" i="3" s="1"/>
  <c r="Y29" i="3"/>
  <c r="Z29" i="3" s="1"/>
  <c r="Y28" i="3"/>
  <c r="Z28" i="3" s="1"/>
  <c r="Y27" i="3"/>
  <c r="Z27" i="3" s="1"/>
  <c r="Y26" i="3"/>
  <c r="Z26" i="3" s="1"/>
  <c r="Y25" i="3"/>
  <c r="Z25" i="3" s="1"/>
  <c r="Y24" i="3"/>
  <c r="Z24" i="3" s="1"/>
  <c r="Y23" i="3"/>
  <c r="Z23" i="3" s="1"/>
  <c r="Y22" i="3"/>
  <c r="Z22" i="3" s="1"/>
  <c r="Y21" i="3"/>
  <c r="Z21" i="3" s="1"/>
  <c r="Y20" i="3"/>
  <c r="Z20" i="3" s="1"/>
  <c r="Y19" i="3"/>
  <c r="Z19" i="3" s="1"/>
  <c r="Y18" i="3"/>
  <c r="Z18" i="3" s="1"/>
  <c r="Y17" i="3"/>
  <c r="Z17" i="3" s="1"/>
  <c r="Y16" i="3"/>
  <c r="Z16" i="3" s="1"/>
  <c r="Y15" i="3"/>
  <c r="Z15" i="3" s="1"/>
  <c r="Y14" i="3"/>
  <c r="Z14" i="3" s="1"/>
  <c r="Y13" i="3"/>
  <c r="Z13" i="3" s="1"/>
  <c r="Y12" i="3"/>
  <c r="Z12" i="3" s="1"/>
  <c r="Y11" i="3"/>
  <c r="Z11" i="3" s="1"/>
  <c r="Y10" i="3"/>
  <c r="Z10" i="3" s="1"/>
  <c r="Y9" i="3"/>
  <c r="Z9" i="3" s="1"/>
  <c r="Y7" i="3"/>
  <c r="Z7" i="3" s="1"/>
  <c r="Y6" i="3"/>
  <c r="Z6" i="3" s="1"/>
  <c r="Y5" i="3"/>
  <c r="Z5" i="3" s="1"/>
</calcChain>
</file>

<file path=xl/sharedStrings.xml><?xml version="1.0" encoding="utf-8"?>
<sst xmlns="http://schemas.openxmlformats.org/spreadsheetml/2006/main" count="325" uniqueCount="151">
  <si>
    <t>Doküman Hakkında</t>
  </si>
  <si>
    <t>Genel</t>
  </si>
  <si>
    <t>Doküman Kontrol</t>
  </si>
  <si>
    <t>Genel Bilgiler</t>
  </si>
  <si>
    <t>Versiyon:</t>
  </si>
  <si>
    <t>Versiyon</t>
  </si>
  <si>
    <t>Revizyon Tarihi</t>
  </si>
  <si>
    <t>Değişiklik Açıklaması</t>
  </si>
  <si>
    <t>Risk No</t>
  </si>
  <si>
    <t>Olasılık</t>
  </si>
  <si>
    <t>Etki</t>
  </si>
  <si>
    <t>Risk No.</t>
  </si>
  <si>
    <t>Riske Yönelik Alınacak Karar</t>
  </si>
  <si>
    <t>Doğal Risk Puanı</t>
  </si>
  <si>
    <t>Mevcut Risk Yönetimi Faaliyetleri</t>
  </si>
  <si>
    <t>Artık Risk Puanı</t>
  </si>
  <si>
    <t xml:space="preserve">Doğal risk, kurum tarafından riske yönelik herhangi bir risk yönetimi faaliyeti uygulanmadan önceki risk seviyesidir. Doğal risk puanı, etki ve olasılık seviyelerinin çarpımı ile hesaplanır. </t>
  </si>
  <si>
    <t>Belirleme Tarihi</t>
  </si>
  <si>
    <t>Belirlenme Tarihi</t>
  </si>
  <si>
    <t>Risklerin Değerlendirilmesi</t>
  </si>
  <si>
    <t>Risklerin Belirlenmesi</t>
  </si>
  <si>
    <t>Riske Yönelik Alınacak Kararların Belirlenmesi</t>
  </si>
  <si>
    <t>Artık risk, kurum tarafından riskin etkisini ve/veya olasılığını azaltmak için yürütülen mevcut risk yönetimi faaliyetlerinden sonra arta kalan riskleri ifade eder. 
Artık risk puanı, "doğal risk puanı" ve "risk yönetimi faaliyetleri etkinliği ve yeterliliği katsayısı" çarpılarak hesaplanır.</t>
  </si>
  <si>
    <t>Öncü Risk Göstergesi (ÖRG)</t>
  </si>
  <si>
    <t>ÖRG Hedefi</t>
  </si>
  <si>
    <t>ÖRG Raporlama Periyodu</t>
  </si>
  <si>
    <t>Seçiniz</t>
  </si>
  <si>
    <t>Risk İştahı</t>
  </si>
  <si>
    <t>Kurumun ilgili doğal riski yönetmek adına mevcut durumda uyguladığı risk yönetimi faaliyetlerini açıkladığı alandır. 
Örneğin;
Risk: Yetkisiz kişilerin sisteme ulaşması ile sistemde hatalı, uygun olmayan işlemlerin yapılması
Mevcut risk yönetimi faaliyeti: Kurumun bilgi sistemlerine erişim yetkilendirmesinin çalışanların görev ve sorumlulukları ile uyumlu olarak yapılmış olması</t>
  </si>
  <si>
    <t xml:space="preserve">Kurumun "Nereye ulaşmak istiyoruz?" sorusuna verdiği cevabı ifade eder. </t>
  </si>
  <si>
    <t>Kurumun stratejik planında yer alan hedefin numarasını ifade eder.</t>
  </si>
  <si>
    <t>Kurumun stratejik planında yer alan amacın numarasını ifade eder.</t>
  </si>
  <si>
    <t>Amaçların gerçekleştirilmesine yönelik öngörülen çıktı ve sonuçları tanımlanmış bir zaman dilimi içerisinde nitelik ve nicelik olarak ifade eder.</t>
  </si>
  <si>
    <t>Kurum stratejik planında yer alan hedefine yönelik tanımlanan riskin numarasını ifade eder.</t>
  </si>
  <si>
    <t>Kurumun stratejik amaç ve hedeflerine ulaşmasını önemli ölçüde etkileyebilecek "ÇOK YÜKSEK" ve "YÜKSEK" seviyeli risklerin takibinde kullanılan göstergeleri ifade eder.</t>
  </si>
  <si>
    <t>Kullanılan ÖRG'ye yönelik tanımlanan hedefi ifade eder.</t>
  </si>
  <si>
    <t xml:space="preserve">Tanımlanan ÖRG'nin hangi periyotta ilgili yöneticilere raporlanacağını ifade eder. </t>
  </si>
  <si>
    <t>Risklerin İzlenmesi</t>
  </si>
  <si>
    <t>Değişim Nedenleri</t>
  </si>
  <si>
    <t>Tanımlamalar</t>
  </si>
  <si>
    <t xml:space="preserve">Doğal riski etkileyen herhangi bir değişiklik olup olmadığına dair bilginin yer aldığı alandır. "Evet" veya "Hayır" olarak işaretlenir. Evet olarak işaretlenmesi halinde yeni doğal risk kategorisi "Yeni Doğal Risk Kategorisi" alanına yazılır. </t>
  </si>
  <si>
    <t xml:space="preserve">Doğal risk kategorisinde veya artık risk kategorisinde bir değişiklik olması durumunda değişikliğin nedenlerinin açıklandığı alandır. </t>
  </si>
  <si>
    <t>Doğal risk kategorisinin değişmesi durumunda yeni doğal risk kategorisini ifade eder.</t>
  </si>
  <si>
    <t>Artık risk kategorisinin değişmesi durumunda yeni artık risk kategorisini ifade eder.</t>
  </si>
  <si>
    <t xml:space="preserve">Mevcut Risk Yönetimi Faaliyetleri Değişti mi? </t>
  </si>
  <si>
    <t xml:space="preserve">Artık riski etkileyen herhangi bir değişiklik olup olmadığına dair bilginin yer aldığı alandır. "Evet" veya "Hayır" olarak işaretlenir. Evet olarak işaretlenmesi halinde yeni artık risk kategorisi "Yeni Artık Risk Kategorisi" alanına yazılır. </t>
  </si>
  <si>
    <t>Doğal riski yönetmeye yönelik olarak kurum içinde uygulanan mevcut risk yönetimi faaliyetlerinde bir değişiklik olup olmadığına dair bilginin yer aldığı alandır.  "Evet" veya "Hayır" olarak işaretlenir. "Evet" olarak işaretlenmesi halinde yeni artık risk kategorisinin değişip değişmediği kontrol edilir.</t>
  </si>
  <si>
    <t>Öngörülen riskin gerçekleşmesi halinde bağlı olduğu hedefe ve kuruma etkisinin ÇOK YÜKSEK (5) / YÜKSEK (4)/ ORTA (3)/ DÜŞÜK (2)/ ÇOK DÜŞÜK (1) olarak değerlendirildiği alandır.</t>
  </si>
  <si>
    <t>Hesaplanan doğal risk puanının "ÇOK YÜKSEK", "YÜKSEK", "ORTA", "DÜŞÜK" veya "ÇOK DÜŞÜK" olmak üzere sınıflandırılmasıdır.</t>
  </si>
  <si>
    <t>Hesaplanan artık risk puanının"ÇOK YÜKSEK", "YÜKSEK", "ORTA", "DÜŞÜK" veya "ÇOK DÜŞÜK" olmak üzere sınıflandırılmasıdır.</t>
  </si>
  <si>
    <t>Öngörülen riskin gerçekleşme ihtimalinin NEREDEYSE KESİN (5)/ YÜKSEK OLASILIK (4)/ OLASI (3)/ ZAYIF OLASILIK (2)/ ÇOK DÜŞÜK OLASILIK (1) olarak değerlendirildiği alandır.</t>
  </si>
  <si>
    <t>OLASILIK</t>
  </si>
  <si>
    <t>Neredeyse Kesin</t>
  </si>
  <si>
    <t>Yüksek Olasılık</t>
  </si>
  <si>
    <t>Olası</t>
  </si>
  <si>
    <t>Zayıf Olasılık</t>
  </si>
  <si>
    <t>Çok Zayıf Olasılık</t>
  </si>
  <si>
    <t>Çok Düşük</t>
  </si>
  <si>
    <t>Düşük</t>
  </si>
  <si>
    <t>Orta</t>
  </si>
  <si>
    <t>Çok Yüksek</t>
  </si>
  <si>
    <t>ETKİ</t>
  </si>
  <si>
    <t>Yüksek</t>
  </si>
  <si>
    <t>RİSK HARİTASI</t>
  </si>
  <si>
    <t>Revizyonlar (*)</t>
  </si>
  <si>
    <t>Düzenleyen</t>
  </si>
  <si>
    <r>
      <t xml:space="preserve">[1.0] </t>
    </r>
    <r>
      <rPr>
        <i/>
        <sz val="10"/>
        <color theme="1"/>
        <rFont val="Georgia"/>
        <family val="1"/>
        <charset val="162"/>
      </rPr>
      <t>(örnek gösterim)</t>
    </r>
  </si>
  <si>
    <t>Dağıtım &amp; Onaylar (**)</t>
  </si>
  <si>
    <t>Onay Tarihi</t>
  </si>
  <si>
    <t>Açıklama</t>
  </si>
  <si>
    <t>Dokümanın versiyonunu ifade eder.</t>
  </si>
  <si>
    <t xml:space="preserve">Son versiyonun düzenlenme tarihini ifade eder. </t>
  </si>
  <si>
    <r>
      <rPr>
        <sz val="10"/>
        <color rgb="FFC00000"/>
        <rFont val="Georgia"/>
        <family val="1"/>
        <charset val="162"/>
      </rPr>
      <t xml:space="preserve">(*) </t>
    </r>
    <r>
      <rPr>
        <sz val="10"/>
        <color theme="1"/>
        <rFont val="Georgia"/>
        <family val="1"/>
        <charset val="162"/>
      </rPr>
      <t xml:space="preserve">Versiyon geçmişini ifade eder. Bu bölüme dokümana ilişkin yapılan revizyon değişiklikleri versiyon numarası, revizyon tarihi ve değişiklik açıklamaları ile beraber olacak şekilde dokümante edilir. </t>
    </r>
  </si>
  <si>
    <r>
      <rPr>
        <sz val="10"/>
        <color rgb="FFC00000"/>
        <rFont val="Georgia"/>
        <family val="1"/>
        <charset val="162"/>
      </rPr>
      <t>(**)</t>
    </r>
    <r>
      <rPr>
        <sz val="10"/>
        <color theme="1"/>
        <rFont val="Georgia"/>
        <family val="1"/>
        <charset val="162"/>
      </rPr>
      <t xml:space="preserve"> Versiyon geçmişini ifade eder. Bu bölüme dokümana ilişkin yapılan revizyon değişiklikleri versiyon numarası, revizyon tarihi ve değişiklik açıklamaları ve onay tarihi ile beraber olacak şekilde dokümante edilir. </t>
    </r>
  </si>
  <si>
    <t>Versiyon Tarihi:</t>
  </si>
  <si>
    <t>Risk Güncellik Durumu</t>
  </si>
  <si>
    <t>Belirlenecek risklerin hangi kategorilerde değerlendirileceğini ifade eder. Dış risk ve kurum içinde yönetilebilecek risk olmak üzere 2 odakta değerlendirilir. Riskler kurumun belirlediği alt kategorilerde (uyum, finansal vb.) detaylandırılabilir.</t>
  </si>
  <si>
    <t>Riske yönelik belirlenen azaltma kararı doğrultusunda alınacak önlemleri / yapılacak çalışmaları ifade eder.</t>
  </si>
  <si>
    <t>Doğal Risk Seviyesi</t>
  </si>
  <si>
    <t>Artık Risk Seviyesi (Sonuç)</t>
  </si>
  <si>
    <t>Artık Risk Seviyesi 
(Sonuç)</t>
  </si>
  <si>
    <t>Doğal Risk Seviyesi Değişti mi?</t>
  </si>
  <si>
    <t>Artık Risk Seviyesi Değişti mi?</t>
  </si>
  <si>
    <t>Yeni Doğal Risk Seviyesi</t>
  </si>
  <si>
    <t>Yeni Artık Seviyesi</t>
  </si>
  <si>
    <t>Açıklama / Revize</t>
  </si>
  <si>
    <t>Mevcut Risk Yönetimi Faaliyetleri Riskin Etkisini Mi Olasılığını Mı Düşürmekte?</t>
  </si>
  <si>
    <t xml:space="preserve">Mevcut risk yönetimi faaliyetlerinin riskin etkisini mi yoksa olasığını mı düşürdüğüne ilişkin (ikisi birlikte de olabilir) sınıflama yapılmasıdır. </t>
  </si>
  <si>
    <t xml:space="preserve">Riskin güncel olup olmadığı veya herhangi bir değişikliğe uğrayıp uğramadığını belirtir. "Güncel, Güncel Değil, Değişti" kategorileri ile takip sağlanır. </t>
  </si>
  <si>
    <t>İlave Risk Yönetim Faaliyeti</t>
  </si>
  <si>
    <t>Faaliyet Sorumluları</t>
  </si>
  <si>
    <t>Faaliyet Durumu</t>
  </si>
  <si>
    <t>Revize Faaliyet Tarihi</t>
  </si>
  <si>
    <t>Değişen Risk Seviyelerine İstinaden Yeni/İlave Faaliyet Tanımlaması Gerekli mi?</t>
  </si>
  <si>
    <t>Değişen Risk Seviyesine İstinaden Yeni/İlave Faaliyet Tanımlaması Gerekli mi?</t>
  </si>
  <si>
    <t>Tanımlanan ÖRG'ye yönelik sapma olması durumunda uygulanacak faaliyeti ifade eder.</t>
  </si>
  <si>
    <t>Gerçekleştirilecek faaliyetin planlanan tamamlanma tarihidir.</t>
  </si>
  <si>
    <t xml:space="preserve">Risklere yönelik alınan kararlar doğrultusunda belirlenen gerekli faaliyetlerin gerçekleştirilmesinden sorumlu birim ve yöneticileri ifade eder. </t>
  </si>
  <si>
    <t>A</t>
  </si>
  <si>
    <t>B</t>
  </si>
  <si>
    <t>C</t>
  </si>
  <si>
    <t>D</t>
  </si>
  <si>
    <t>E</t>
  </si>
  <si>
    <t>Artık Risk Seviyesi Bölgeler</t>
  </si>
  <si>
    <t xml:space="preserve">İlgili haritada bölgeler renklerle ifade edilmektedir. A bölgesi çok yüksek seviyeye sahip riskleri ifade ederken, E bölgesi çok düşük seviyeli riskleri ifade etmektedir. Risklerin harita üzerinde gösterimi ile kurum içerisinde varolan risklerin seviyelerinin hangi alanlarda yoğunlaştığı kolayca ifade edilebilmektedir. </t>
  </si>
  <si>
    <t xml:space="preserve">Risk haritaları hem doğal risklerin hem de artık risk seviyelerinin gösteriminde kullanılabilir. Doğal risk seviyesi hesaplanan bir riskin mevcut risk yönetimi faaliyetlerinin etkinliği değerlendirilerek artık risk seviyesine ulaşılır. Burada dikkat edilmesi gereken hususlardan bir tanesi mevcut risk yönetimi faaliyetleri ile riskin etkisi, olasılığı veya ikisi üzerinde de ne kadarlık bir azalmaya neden olduğudur. Eğer mevcut risk yönetim faaliyetleri ilgili riskin sadece olasılığını düşürmeye yönelik tasarlanmış ise risk haritasında aşağı doğru, etkisini düşürmeye yönelik ise sola doğru, ikisini birden düşürmeye yönelik ise hem sola hem aşağı doğru olacak şekilde bir gösterim yapılır . </t>
  </si>
  <si>
    <t>RİSK KAYIT VE İLAVE RİSK YÖNETİM FAALİYETİ TAKİP FORMU</t>
  </si>
  <si>
    <t>İlave Risk Yönetim Faaliyet Durumu</t>
  </si>
  <si>
    <t>İlave Risk Yönetim Faaliyetlerin Takip Edilmesi</t>
  </si>
  <si>
    <t>Doğal veya artık risk kategorisinin değişmesi durumunda kurumun yeni riski indirgemeye yönelik yeni bir faaliyet planladığına dair bilgiyi kaydettiği alandır.  "Evet" veya "Hayır" olarak işaretlenir. Evet olarak işaretlenmesi halinde form içerisine ilgili risk kaydı aktarılmalı ve faaliyete yönelik bilgiler ilgili form üzerinden takip edilmelidir.</t>
  </si>
  <si>
    <t xml:space="preserve">Riske yönelik alınacak kararlar "RİSKİ KABUL ETMEK", "RİSKTEN KAÇINMAK", "RİSKİ DEVRETMEK" veya "RİSKİ AZALTMAK" olarak ifade edilir. </t>
  </si>
  <si>
    <t>Risk Evreni</t>
  </si>
  <si>
    <t>İlave faaliyetlerin tamamlanma durumlarının takip edildiği alandır. "İLAVE RİSK YÖNETİMİ FAALİYETİ GERÇEKLEŞTİRİLDİ", "İLAVE RİSK YÖNETİMİ FAALİYETİ GELİŞTİRME AŞAMASINDA", "İLAVE RİSK YÖNETİMİ FAALİYETİ PLANLANDI" veya "İLAVE RİSK YÖNETİMİ FAALİYETİ GERÇEKLEŞTİRİLMEDİ" olarak ifade edilir.</t>
  </si>
  <si>
    <t>Kurumsal risk yönetimi, belirli misyon, vizyon ve temel değerlerle faaliyet gösteren kurumların stratejik amaç ve hedeflerini gerçekleştirmesini etkileyebilecek olay veya durumların bütünsel bakış açısı ile belirlenmesi, ölçülmesi, önceliklendirilmesi sayesinde söz konusu olay veya durumların gerçekleşme ihtimalinin veya gerçekleştiğinde ortaya çıkaracağı zararın azaltılması ile ortaya çıkabilecek fırsatların etkin değerlendirilmesi için gerekli ve yeterli aksiyonların zamanında alınmasının sağlanması amacıyla uygulanan kapsamlı ve sistematik bir yaklaşımdır. 
İşbu belge, kurumsal risk yönetimi sistemi kapsamında kurumun stratejik amaç ve hedeflerini etkileyebilecek risklerin belirlenmesi, değerlendirilmesi, riske yönelik alınacak kararların belirlenmesi ve risklerin izlenmesi için oluşturulmuştur.</t>
  </si>
  <si>
    <t>Katılımcı Değerlendirmeleri</t>
  </si>
  <si>
    <t>Etki Seviyesi</t>
  </si>
  <si>
    <t>Etki Seviyesi Adedi</t>
  </si>
  <si>
    <t>Sıra No</t>
  </si>
  <si>
    <t>Belirlenen Riskler</t>
  </si>
  <si>
    <t>Toplam</t>
  </si>
  <si>
    <t>Ağırlıklı Ortalama Değeri</t>
  </si>
  <si>
    <t>Olasılık Seviyesi</t>
  </si>
  <si>
    <t>Olasılık Seviyesi Adedi</t>
  </si>
  <si>
    <t>ÖRG Sorumlusu</t>
  </si>
  <si>
    <t>Faaliyet Başlangış Tarihi</t>
  </si>
  <si>
    <t>Faaliyet Tamamlanma Tarihi</t>
  </si>
  <si>
    <t>Faaliyet Başlangıç Tarihi</t>
  </si>
  <si>
    <t>Gerçekleştirilecek faaliyetin planlanan başlangıç tarihidir.</t>
  </si>
  <si>
    <t>Mevcut Risk Yönetimi Faaliyetlerinin Yeterliliği</t>
  </si>
  <si>
    <t>Kurumlar tarafından uygulanan mevcut risk yönetimi faaliyetlerinin ne ölçüde etkin ve yeterli olduğuna ilişkin tanımlamadır. 
"Yeterli", "Kısmen Yeterli", "Zayıf" ve "Yeterli Değil" olarak sınıflandırılmaktadır.</t>
  </si>
  <si>
    <t>Katsayılar aşağıdaki şekilde sınıflandırılmaktadır:
Yeterli - katsayısı: 0.1
Kısmen Yeterli - katsayısı: 0.4 
Zayıf - katsayısı: 0.8
Yeterli Değil - katsayısı: 1</t>
  </si>
  <si>
    <t>Mevcut Risk Yönetimi Faaliyetlerinin Yeterlilik Katsayısı</t>
  </si>
  <si>
    <t>Alt Kök Nedenler</t>
  </si>
  <si>
    <t>ÖRG Sapması Durumunda Gerçekleştirilecek Faaliyet</t>
  </si>
  <si>
    <t>Risk Tanımı (Ana kök neden ve etkiyi içerecek şekilde)</t>
  </si>
  <si>
    <t>Kurumların stratejik amaç ve hedeflerine ulaşmalarını etkileyebilecek olayları veya durumları ifade eder. 
Tanım yapılırken kök nedenler ve riskin etkisi düşünülerek tanımlama yapılmalı, risk, kök neden ve etkiyi birlikte içermelidir. 
Ana kök neden: Riske neden olan başlıca etkeni ifade eder.
Etki: Riskin gerçekleşmesi durumunda kurum üzerinde yaratacağı olumlu ya da olumsuz sonuçları ifade eder.</t>
  </si>
  <si>
    <t xml:space="preserve">Risk tanımında yer alan ana kök nedene ilişkin ayrıntılı bilgiye yer verilir, ana kök neden alt kök nedenler olarak detaylandırılır. </t>
  </si>
  <si>
    <t>İlgili riskin hangi tarihte belirlendiğini ifade eder.</t>
  </si>
  <si>
    <t>Varsa İlgili Fırsatlar</t>
  </si>
  <si>
    <t>Belirlenen riskin kurum için fırsat boyutunun da olması durumunda bu fırsatların ne olduğu ifade edilir.</t>
  </si>
  <si>
    <t>Stratejik Amaç ve Hedefler</t>
  </si>
  <si>
    <t>Stratejik Amaç No.</t>
  </si>
  <si>
    <t>Stratejik Amaç Tanımı</t>
  </si>
  <si>
    <t xml:space="preserve"> Stratejik Hedef No.</t>
  </si>
  <si>
    <t xml:space="preserve"> Stratejik Hedef Tanımı</t>
  </si>
  <si>
    <t>Stratejik Hedef No.</t>
  </si>
  <si>
    <t>Stratejik Hedef Tanımı</t>
  </si>
  <si>
    <t xml:space="preserve">Hedefe yönelik kurumun almak istediği en yüksek risk düzeyini ifade eder. Risk iştahı  "Yüksek", "Orta" veya "Düşük" olarak belirlenir. </t>
  </si>
  <si>
    <t xml:space="preserve">Öncü risk göstergesini veya bu göstergeyi hesaplamada kullanılacak veriyi sağlayacak birimdir. </t>
  </si>
  <si>
    <t xml:space="preserve">İlave faaliyet gerçekleşme durumuna ilişkin açıklamalar ile faaliyet durumundaki revizelere (varsa) ilişkin açıklamaları ifade eder. </t>
  </si>
  <si>
    <t>İlave faaliyet tarihinin belirlenmesini takiben, ilgili faaliyete yönelik tarih güncellemesi ihtiyacı olması durumunda güncellenen tarihi ifade eder.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</si>
</sst>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8">
    <font>
      <sz val="10"/>
      <color theme="1"/>
      <name val="Calibri"/>
      <family val="2"/>
      <scheme val="minor"/>
    </font>
    <font>
      <sz val="11"/>
      <color theme="1"/>
      <name val="Calibri"/>
      <family val="2"/>
      <scheme val="minor"/>
    </font>
    <font>
      <sz val="10"/>
      <color theme="1"/>
      <name val="Calibri"/>
      <family val="2"/>
      <scheme val="minor"/>
    </font>
    <font>
      <b/>
      <sz val="16"/>
      <color theme="0"/>
      <name val="Georgia"/>
      <family val="1"/>
      <charset val="162"/>
    </font>
    <font>
      <b/>
      <sz val="10"/>
      <color theme="1"/>
      <name val="Georgia"/>
      <family val="1"/>
      <charset val="162"/>
    </font>
    <font>
      <sz val="10"/>
      <color theme="1"/>
      <name val="Georgia"/>
      <family val="1"/>
      <charset val="162"/>
    </font>
    <font>
      <b/>
      <sz val="10"/>
      <color rgb="FFA32020"/>
      <name val="Georgia"/>
      <family val="1"/>
      <charset val="162"/>
    </font>
    <font>
      <sz val="10"/>
      <color rgb="FFFF0000"/>
      <name val="Georgia"/>
      <family val="1"/>
      <charset val="162"/>
    </font>
    <font>
      <sz val="11"/>
      <color theme="1"/>
      <name val="Calibri"/>
      <family val="2"/>
      <charset val="162"/>
      <scheme val="minor"/>
    </font>
    <font>
      <b/>
      <i/>
      <sz val="10"/>
      <color theme="0"/>
      <name val="Georgia"/>
      <family val="1"/>
      <charset val="162"/>
    </font>
    <font>
      <b/>
      <sz val="15"/>
      <color theme="1"/>
      <name val="Georgia"/>
      <family val="1"/>
      <charset val="162"/>
    </font>
    <font>
      <b/>
      <sz val="12"/>
      <name val="Georgia"/>
      <family val="1"/>
      <charset val="162"/>
    </font>
    <font>
      <sz val="12"/>
      <name val="Georgia"/>
      <family val="1"/>
      <charset val="162"/>
    </font>
    <font>
      <b/>
      <i/>
      <sz val="12"/>
      <color theme="0"/>
      <name val="Georgia"/>
      <family val="1"/>
      <charset val="162"/>
    </font>
    <font>
      <sz val="12"/>
      <color theme="1"/>
      <name val="Georgia"/>
      <family val="1"/>
      <charset val="162"/>
    </font>
    <font>
      <sz val="12"/>
      <color rgb="FF00B050"/>
      <name val="Georgia"/>
      <family val="1"/>
      <charset val="162"/>
    </font>
    <font>
      <b/>
      <sz val="10"/>
      <color indexed="9"/>
      <name val="Georgia"/>
      <family val="1"/>
      <charset val="162"/>
    </font>
    <font>
      <sz val="12"/>
      <color indexed="8"/>
      <name val="Georgia"/>
      <family val="1"/>
      <charset val="162"/>
    </font>
    <font>
      <b/>
      <sz val="12"/>
      <color theme="1"/>
      <name val="Georgia"/>
      <family val="1"/>
      <charset val="162"/>
    </font>
    <font>
      <i/>
      <sz val="10"/>
      <color theme="1"/>
      <name val="Georgia"/>
      <family val="1"/>
      <charset val="162"/>
    </font>
    <font>
      <sz val="10"/>
      <color rgb="FFC00000"/>
      <name val="Georgia"/>
      <family val="1"/>
      <charset val="162"/>
    </font>
    <font>
      <sz val="11"/>
      <color theme="1"/>
      <name val="Georgia"/>
      <family val="1"/>
      <charset val="162"/>
    </font>
    <font>
      <b/>
      <sz val="11"/>
      <color theme="1"/>
      <name val="Georgia"/>
      <family val="1"/>
      <charset val="162"/>
    </font>
    <font>
      <sz val="11"/>
      <name val="Georgia"/>
      <family val="1"/>
      <charset val="162"/>
    </font>
    <font>
      <b/>
      <i/>
      <sz val="15"/>
      <color theme="0"/>
      <name val="Georgia"/>
      <family val="1"/>
      <charset val="162"/>
    </font>
    <font>
      <b/>
      <i/>
      <sz val="11"/>
      <name val="Georgia"/>
      <family val="1"/>
      <charset val="162"/>
    </font>
    <font>
      <b/>
      <sz val="13"/>
      <color theme="0"/>
      <name val="Georgia"/>
      <family val="1"/>
      <charset val="162"/>
    </font>
    <font>
      <b/>
      <sz val="11"/>
      <color theme="0"/>
      <name val="Georgia"/>
      <family val="1"/>
      <charset val="162"/>
    </font>
    <font>
      <b/>
      <sz val="11"/>
      <color indexed="8"/>
      <name val="Georgia"/>
      <family val="1"/>
      <charset val="162"/>
    </font>
    <font>
      <sz val="11"/>
      <color indexed="8"/>
      <name val="Georgia"/>
      <family val="1"/>
      <charset val="162"/>
    </font>
    <font>
      <sz val="11"/>
      <color rgb="FFFF0000"/>
      <name val="Georgia"/>
      <family val="1"/>
      <charset val="162"/>
    </font>
    <font>
      <b/>
      <sz val="11"/>
      <color theme="0"/>
      <name val="Myriad Pro"/>
      <family val="2"/>
      <charset val="162"/>
    </font>
    <font>
      <sz val="11"/>
      <color theme="1"/>
      <name val="Myriad Pro"/>
      <family val="2"/>
      <charset val="162"/>
    </font>
    <font>
      <b/>
      <sz val="11"/>
      <color theme="1"/>
      <name val="Myriad Pro"/>
      <family val="2"/>
      <charset val="162"/>
    </font>
    <font>
      <sz val="11"/>
      <name val="Myriad Pro"/>
      <family val="2"/>
      <charset val="162"/>
    </font>
    <font>
      <b/>
      <sz val="11"/>
      <name val="Myriad Pro"/>
      <family val="2"/>
      <charset val="162"/>
    </font>
    <font>
      <b/>
      <sz val="11"/>
      <color rgb="FFFF0000"/>
      <name val="Myriad Pro"/>
      <family val="2"/>
      <charset val="162"/>
    </font>
    <font>
      <b/>
      <sz val="11"/>
      <color theme="3"/>
      <name val="Myriad Pro"/>
      <family val="2"/>
      <charset val="162"/>
    </font>
  </fonts>
  <fills count="17">
    <fill>
      <patternFill patternType="none"/>
    </fill>
    <fill>
      <patternFill patternType="gray125"/>
    </fill>
    <fill>
      <patternFill patternType="mediumGray">
        <fgColor theme="1"/>
        <bgColor theme="0"/>
      </patternFill>
    </fill>
    <fill>
      <patternFill patternType="solid">
        <fgColor theme="9" tint="-0.249977111117893"/>
        <bgColor indexed="64"/>
      </patternFill>
    </fill>
    <fill>
      <patternFill patternType="solid">
        <fgColor theme="0" tint="-4.9989318521683403E-2"/>
        <bgColor indexed="64"/>
      </patternFill>
    </fill>
    <fill>
      <patternFill patternType="solid">
        <fgColor theme="5" tint="-0.499984740745262"/>
        <bgColor indexed="64"/>
      </patternFill>
    </fill>
    <fill>
      <patternFill patternType="solid">
        <fgColor rgb="FFC00000"/>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theme="0" tint="-0.499984740745262"/>
        <bgColor indexed="64"/>
      </patternFill>
    </fill>
    <fill>
      <patternFill patternType="solid">
        <fgColor theme="3" tint="-0.249977111117893"/>
        <bgColor indexed="64"/>
      </patternFill>
    </fill>
    <fill>
      <patternFill patternType="solid">
        <fgColor theme="4" tint="0.39997558519241921"/>
        <bgColor indexed="64"/>
      </patternFill>
    </fill>
    <fill>
      <patternFill patternType="solid">
        <fgColor rgb="FF002060"/>
        <bgColor indexed="64"/>
      </patternFill>
    </fill>
  </fills>
  <borders count="37">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style="medium">
        <color rgb="FFA32020"/>
      </top>
      <bottom style="medium">
        <color rgb="FFA32020"/>
      </bottom>
      <diagonal/>
    </border>
    <border>
      <left/>
      <right/>
      <top/>
      <bottom style="dotted">
        <color rgb="FFA32020"/>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style="medium">
        <color auto="1"/>
      </right>
      <top style="medium">
        <color auto="1"/>
      </top>
      <bottom style="medium">
        <color auto="1"/>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medium">
        <color auto="1"/>
      </left>
      <right style="medium">
        <color auto="1"/>
      </right>
      <top/>
      <bottom style="medium">
        <color auto="1"/>
      </bottom>
      <diagonal/>
    </border>
    <border>
      <left/>
      <right/>
      <top/>
      <bottom style="medium">
        <color auto="1"/>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style="medium">
        <color auto="1"/>
      </bottom>
      <diagonal/>
    </border>
    <border>
      <left style="medium">
        <color auto="1"/>
      </left>
      <right/>
      <top style="medium">
        <color auto="1"/>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s>
  <cellStyleXfs count="7">
    <xf numFmtId="0" fontId="0" fillId="0" borderId="0"/>
    <xf numFmtId="0" fontId="2" fillId="0" borderId="0"/>
    <xf numFmtId="0" fontId="2" fillId="0" borderId="0"/>
    <xf numFmtId="0" fontId="1" fillId="0" borderId="0"/>
    <xf numFmtId="0" fontId="2" fillId="0" borderId="0"/>
    <xf numFmtId="0" fontId="8" fillId="0" borderId="0"/>
    <xf numFmtId="0" fontId="1" fillId="0" borderId="0"/>
  </cellStyleXfs>
  <cellXfs count="197">
    <xf numFmtId="0" fontId="0" fillId="0" borderId="0" xfId="0"/>
    <xf numFmtId="0" fontId="4" fillId="0" borderId="5" xfId="0" applyFont="1" applyBorder="1" applyAlignment="1">
      <alignment vertical="center" wrapText="1"/>
    </xf>
    <xf numFmtId="0" fontId="7" fillId="0" borderId="5" xfId="0" applyFont="1" applyBorder="1" applyAlignment="1">
      <alignment vertical="center" wrapText="1"/>
    </xf>
    <xf numFmtId="0" fontId="4" fillId="0" borderId="0" xfId="0" applyFont="1" applyAlignment="1">
      <alignment vertical="center" wrapText="1"/>
    </xf>
    <xf numFmtId="0" fontId="5" fillId="0" borderId="5" xfId="0" applyFont="1" applyBorder="1" applyAlignment="1">
      <alignment vertical="center" wrapText="1"/>
    </xf>
    <xf numFmtId="0" fontId="5" fillId="0" borderId="0" xfId="0" applyFont="1" applyAlignment="1">
      <alignment vertical="center" wrapText="1"/>
    </xf>
    <xf numFmtId="0" fontId="5" fillId="0" borderId="0" xfId="0" applyFont="1" applyAlignment="1">
      <alignment vertical="center"/>
    </xf>
    <xf numFmtId="0" fontId="4" fillId="0" borderId="1" xfId="0" applyFont="1" applyBorder="1" applyAlignment="1">
      <alignment horizontal="left" vertical="center"/>
    </xf>
    <xf numFmtId="0" fontId="4" fillId="0" borderId="0" xfId="1" applyFont="1" applyBorder="1" applyAlignment="1">
      <alignment horizontal="left" vertical="center"/>
    </xf>
    <xf numFmtId="0" fontId="9" fillId="2" borderId="11" xfId="0" applyFont="1" applyFill="1" applyBorder="1" applyAlignment="1">
      <alignment vertical="center" wrapText="1"/>
    </xf>
    <xf numFmtId="0" fontId="9" fillId="2" borderId="12" xfId="0" applyFont="1" applyFill="1" applyBorder="1" applyAlignment="1">
      <alignment vertical="center"/>
    </xf>
    <xf numFmtId="0" fontId="9" fillId="0" borderId="0" xfId="0" applyFont="1" applyFill="1" applyBorder="1" applyAlignment="1">
      <alignment vertical="center"/>
    </xf>
    <xf numFmtId="0" fontId="13" fillId="2" borderId="10" xfId="0" applyFont="1" applyFill="1" applyBorder="1" applyAlignment="1">
      <alignment vertical="center" wrapText="1"/>
    </xf>
    <xf numFmtId="0" fontId="14" fillId="0" borderId="0" xfId="0" applyFont="1" applyBorder="1" applyAlignment="1">
      <alignment vertical="center"/>
    </xf>
    <xf numFmtId="2" fontId="12" fillId="0" borderId="0" xfId="0" applyNumberFormat="1" applyFont="1" applyFill="1" applyBorder="1" applyAlignment="1" applyProtection="1">
      <alignment vertical="center" wrapText="1"/>
    </xf>
    <xf numFmtId="49" fontId="15" fillId="0" borderId="0" xfId="0" applyNumberFormat="1" applyFont="1" applyFill="1" applyBorder="1" applyAlignment="1" applyProtection="1">
      <alignment horizontal="left" vertical="center" wrapText="1"/>
    </xf>
    <xf numFmtId="0" fontId="14" fillId="0" borderId="0" xfId="0" applyFont="1" applyBorder="1" applyAlignment="1">
      <alignment horizontal="center" vertical="center"/>
    </xf>
    <xf numFmtId="0" fontId="14" fillId="0" borderId="0" xfId="0" applyFont="1" applyAlignment="1">
      <alignment vertical="center"/>
    </xf>
    <xf numFmtId="0" fontId="14" fillId="4" borderId="0" xfId="0" applyFont="1" applyFill="1" applyBorder="1" applyAlignment="1">
      <alignment vertical="center"/>
    </xf>
    <xf numFmtId="2" fontId="12" fillId="4" borderId="0" xfId="0" applyNumberFormat="1" applyFont="1" applyFill="1" applyBorder="1" applyAlignment="1" applyProtection="1">
      <alignment vertical="center" wrapText="1"/>
    </xf>
    <xf numFmtId="49" fontId="15" fillId="4" borderId="0" xfId="0" applyNumberFormat="1" applyFont="1" applyFill="1" applyBorder="1" applyAlignment="1" applyProtection="1">
      <alignment horizontal="left" vertical="center" wrapText="1"/>
    </xf>
    <xf numFmtId="0" fontId="14" fillId="4" borderId="0" xfId="0" applyFont="1" applyFill="1" applyBorder="1" applyAlignment="1">
      <alignment horizontal="center" vertical="center"/>
    </xf>
    <xf numFmtId="0" fontId="13" fillId="2" borderId="10" xfId="0" applyFont="1" applyFill="1" applyBorder="1" applyAlignment="1">
      <alignment vertical="center"/>
    </xf>
    <xf numFmtId="0" fontId="11" fillId="0" borderId="0" xfId="0" applyFont="1" applyFill="1" applyBorder="1" applyAlignment="1" applyProtection="1">
      <alignment horizontal="center" vertical="center" wrapText="1"/>
    </xf>
    <xf numFmtId="0" fontId="11" fillId="4" borderId="0" xfId="0" applyFont="1" applyFill="1" applyBorder="1" applyAlignment="1" applyProtection="1">
      <alignment horizontal="center" vertical="center" wrapText="1"/>
    </xf>
    <xf numFmtId="0" fontId="5" fillId="0" borderId="0" xfId="0" applyFont="1" applyBorder="1" applyAlignment="1">
      <alignment vertical="center"/>
    </xf>
    <xf numFmtId="0" fontId="13" fillId="2" borderId="11" xfId="0" applyFont="1" applyFill="1" applyBorder="1" applyAlignment="1">
      <alignment vertical="center" wrapText="1"/>
    </xf>
    <xf numFmtId="0" fontId="13" fillId="2" borderId="11" xfId="0" applyFont="1" applyFill="1" applyBorder="1" applyAlignment="1">
      <alignment vertical="center"/>
    </xf>
    <xf numFmtId="1" fontId="17" fillId="0" borderId="0" xfId="0" applyNumberFormat="1" applyFont="1" applyBorder="1" applyAlignment="1">
      <alignment horizontal="center" vertical="center" wrapText="1"/>
    </xf>
    <xf numFmtId="1" fontId="17" fillId="4" borderId="0" xfId="0" applyNumberFormat="1" applyFont="1" applyFill="1" applyBorder="1" applyAlignment="1">
      <alignment horizontal="center" vertical="center" wrapText="1"/>
    </xf>
    <xf numFmtId="49" fontId="11" fillId="0" borderId="0" xfId="0" applyNumberFormat="1" applyFont="1" applyFill="1" applyBorder="1" applyAlignment="1" applyProtection="1">
      <alignment horizontal="center" vertical="center" wrapText="1"/>
    </xf>
    <xf numFmtId="49" fontId="11" fillId="4" borderId="0" xfId="0" applyNumberFormat="1" applyFont="1" applyFill="1" applyBorder="1" applyAlignment="1" applyProtection="1">
      <alignment horizontal="center" vertical="center" wrapText="1"/>
    </xf>
    <xf numFmtId="0" fontId="11" fillId="0" borderId="0" xfId="0" applyNumberFormat="1" applyFont="1" applyBorder="1" applyAlignment="1">
      <alignment horizontal="center" vertical="center"/>
    </xf>
    <xf numFmtId="0" fontId="11" fillId="4" borderId="0" xfId="0" applyNumberFormat="1" applyFont="1" applyFill="1" applyBorder="1" applyAlignment="1">
      <alignment vertical="center"/>
    </xf>
    <xf numFmtId="0" fontId="14" fillId="0" borderId="12" xfId="0" applyFont="1" applyBorder="1" applyAlignment="1">
      <alignment vertical="center"/>
    </xf>
    <xf numFmtId="0" fontId="14" fillId="4" borderId="12" xfId="0" applyFont="1" applyFill="1" applyBorder="1" applyAlignment="1">
      <alignment vertical="center"/>
    </xf>
    <xf numFmtId="0" fontId="14" fillId="0" borderId="0" xfId="0" applyFont="1"/>
    <xf numFmtId="0" fontId="14" fillId="0" borderId="23" xfId="0" applyFont="1" applyBorder="1"/>
    <xf numFmtId="0" fontId="14" fillId="0" borderId="26" xfId="0" applyFont="1" applyBorder="1"/>
    <xf numFmtId="0" fontId="14" fillId="0" borderId="11" xfId="0" applyFont="1" applyBorder="1"/>
    <xf numFmtId="0" fontId="14" fillId="0" borderId="12" xfId="0" applyFont="1" applyBorder="1"/>
    <xf numFmtId="0" fontId="14" fillId="0" borderId="22" xfId="0" applyFont="1" applyBorder="1"/>
    <xf numFmtId="0" fontId="14" fillId="0" borderId="24" xfId="0" applyFont="1" applyBorder="1"/>
    <xf numFmtId="0" fontId="14" fillId="0" borderId="11" xfId="0" applyFont="1" applyBorder="1" applyAlignment="1">
      <alignment horizontal="center" vertical="center" wrapText="1"/>
    </xf>
    <xf numFmtId="0" fontId="14" fillId="4" borderId="0" xfId="0" applyFont="1" applyFill="1" applyBorder="1" applyAlignment="1">
      <alignment horizontal="center" vertical="center" wrapText="1"/>
    </xf>
    <xf numFmtId="0" fontId="14" fillId="0" borderId="0" xfId="0" applyFont="1" applyBorder="1" applyAlignment="1">
      <alignment horizontal="center" vertical="center" wrapText="1"/>
    </xf>
    <xf numFmtId="0" fontId="5" fillId="0" borderId="5" xfId="0" applyFont="1" applyBorder="1" applyAlignment="1">
      <alignment vertical="center"/>
    </xf>
    <xf numFmtId="0" fontId="10" fillId="0" borderId="0" xfId="0" applyFont="1" applyAlignment="1">
      <alignment horizontal="center" vertical="center"/>
    </xf>
    <xf numFmtId="0" fontId="9" fillId="2" borderId="0" xfId="0" applyFont="1" applyFill="1" applyBorder="1" applyAlignment="1">
      <alignment vertical="center" wrapText="1"/>
    </xf>
    <xf numFmtId="0" fontId="9" fillId="2" borderId="0" xfId="0" applyFont="1" applyFill="1" applyBorder="1" applyAlignment="1">
      <alignment vertical="center"/>
    </xf>
    <xf numFmtId="0" fontId="0" fillId="0" borderId="23" xfId="0" applyBorder="1"/>
    <xf numFmtId="0" fontId="0" fillId="0" borderId="25" xfId="0" applyBorder="1"/>
    <xf numFmtId="0" fontId="0" fillId="0" borderId="26" xfId="0" applyBorder="1"/>
    <xf numFmtId="0" fontId="5" fillId="0" borderId="0" xfId="0" applyFont="1" applyBorder="1" applyAlignment="1">
      <alignment horizontal="center"/>
    </xf>
    <xf numFmtId="0" fontId="21" fillId="0" borderId="12" xfId="0" applyFont="1" applyBorder="1"/>
    <xf numFmtId="0" fontId="0" fillId="0" borderId="11" xfId="0" applyBorder="1"/>
    <xf numFmtId="0" fontId="21" fillId="0" borderId="0" xfId="0" applyFont="1" applyBorder="1"/>
    <xf numFmtId="0" fontId="0" fillId="0" borderId="22" xfId="0" applyBorder="1"/>
    <xf numFmtId="0" fontId="0" fillId="0" borderId="14" xfId="0" applyBorder="1"/>
    <xf numFmtId="0" fontId="0" fillId="0" borderId="24" xfId="0" applyBorder="1"/>
    <xf numFmtId="0" fontId="23" fillId="0" borderId="0" xfId="0" applyFont="1" applyFill="1" applyBorder="1" applyAlignment="1">
      <alignment vertical="center" wrapText="1"/>
    </xf>
    <xf numFmtId="0" fontId="9" fillId="2" borderId="25" xfId="0" applyFont="1" applyFill="1" applyBorder="1" applyAlignment="1">
      <alignment vertical="center" wrapText="1"/>
    </xf>
    <xf numFmtId="0" fontId="9" fillId="2" borderId="26" xfId="0" applyFont="1" applyFill="1" applyBorder="1" applyAlignment="1">
      <alignment vertical="center" wrapText="1"/>
    </xf>
    <xf numFmtId="0" fontId="14" fillId="0" borderId="11" xfId="0" applyFont="1" applyBorder="1" applyAlignment="1">
      <alignment vertical="center"/>
    </xf>
    <xf numFmtId="0" fontId="12" fillId="0" borderId="0" xfId="0" applyFont="1" applyBorder="1" applyAlignment="1">
      <alignment vertical="center"/>
    </xf>
    <xf numFmtId="0" fontId="14" fillId="4" borderId="11" xfId="0" applyFont="1" applyFill="1" applyBorder="1" applyAlignment="1">
      <alignment vertical="center"/>
    </xf>
    <xf numFmtId="0" fontId="9" fillId="6" borderId="18" xfId="0" applyFont="1" applyFill="1" applyBorder="1" applyAlignment="1">
      <alignment horizontal="center" vertical="center" wrapText="1"/>
    </xf>
    <xf numFmtId="0" fontId="9" fillId="6" borderId="16"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7" borderId="18" xfId="0" applyFont="1" applyFill="1" applyBorder="1" applyAlignment="1">
      <alignment horizontal="center" vertical="center" wrapText="1"/>
    </xf>
    <xf numFmtId="0" fontId="9" fillId="7" borderId="16" xfId="0" applyFont="1" applyFill="1" applyBorder="1" applyAlignment="1">
      <alignment horizontal="center" vertical="center" wrapText="1"/>
    </xf>
    <xf numFmtId="49" fontId="16" fillId="7" borderId="16" xfId="0" applyNumberFormat="1" applyFont="1" applyFill="1" applyBorder="1" applyAlignment="1" applyProtection="1">
      <alignment horizontal="center" vertical="center" wrapText="1"/>
      <protection locked="0"/>
    </xf>
    <xf numFmtId="0" fontId="9" fillId="3" borderId="16" xfId="0" applyFont="1" applyFill="1" applyBorder="1" applyAlignment="1">
      <alignment horizontal="center" vertical="center" wrapText="1"/>
    </xf>
    <xf numFmtId="0" fontId="9" fillId="13" borderId="18" xfId="0" applyFont="1" applyFill="1" applyBorder="1" applyAlignment="1">
      <alignment horizontal="center" vertical="center" wrapText="1"/>
    </xf>
    <xf numFmtId="0" fontId="9" fillId="13" borderId="16" xfId="0" applyFont="1" applyFill="1" applyBorder="1" applyAlignment="1">
      <alignment horizontal="center" vertical="center" wrapText="1"/>
    </xf>
    <xf numFmtId="0" fontId="9" fillId="13" borderId="17" xfId="0" applyFont="1" applyFill="1" applyBorder="1" applyAlignment="1">
      <alignment horizontal="center" vertical="center" wrapText="1"/>
    </xf>
    <xf numFmtId="0" fontId="9" fillId="8" borderId="16" xfId="0" applyFont="1" applyFill="1" applyBorder="1" applyAlignment="1">
      <alignment horizontal="center" vertical="center" wrapText="1"/>
    </xf>
    <xf numFmtId="164" fontId="12" fillId="0" borderId="0" xfId="0" applyNumberFormat="1" applyFont="1" applyFill="1" applyBorder="1" applyAlignment="1">
      <alignment horizontal="center" vertical="center" wrapText="1"/>
    </xf>
    <xf numFmtId="164" fontId="11" fillId="0" borderId="0" xfId="0" applyNumberFormat="1" applyFont="1" applyFill="1" applyBorder="1" applyAlignment="1">
      <alignment horizontal="center" vertical="center" wrapText="1"/>
    </xf>
    <xf numFmtId="164" fontId="12" fillId="4" borderId="0" xfId="0" applyNumberFormat="1" applyFont="1" applyFill="1" applyBorder="1" applyAlignment="1">
      <alignment horizontal="center" vertical="center" wrapText="1"/>
    </xf>
    <xf numFmtId="164" fontId="11" fillId="4" borderId="0" xfId="0" applyNumberFormat="1" applyFont="1" applyFill="1" applyBorder="1" applyAlignment="1">
      <alignment horizontal="center" vertical="center" wrapText="1"/>
    </xf>
    <xf numFmtId="0" fontId="12" fillId="0" borderId="0" xfId="0" applyFont="1" applyBorder="1" applyAlignment="1">
      <alignment horizontal="center" vertical="center" wrapText="1"/>
    </xf>
    <xf numFmtId="0" fontId="21" fillId="0" borderId="0" xfId="5" applyFont="1" applyAlignment="1">
      <alignment vertical="center"/>
    </xf>
    <xf numFmtId="0" fontId="25" fillId="0" borderId="0" xfId="5" applyFont="1" applyFill="1" applyBorder="1" applyAlignment="1">
      <alignment horizontal="left" vertical="center" wrapText="1"/>
    </xf>
    <xf numFmtId="0" fontId="27" fillId="10" borderId="27" xfId="5" applyFont="1" applyFill="1" applyBorder="1" applyAlignment="1">
      <alignment horizontal="center" vertical="center" wrapText="1"/>
    </xf>
    <xf numFmtId="0" fontId="27" fillId="10" borderId="28" xfId="5" applyFont="1" applyFill="1" applyBorder="1" applyAlignment="1">
      <alignment horizontal="center" vertical="center" wrapText="1"/>
    </xf>
    <xf numFmtId="0" fontId="27" fillId="10" borderId="29" xfId="5" applyFont="1" applyFill="1" applyBorder="1" applyAlignment="1">
      <alignment horizontal="center" vertical="center" wrapText="1"/>
    </xf>
    <xf numFmtId="0" fontId="27" fillId="10" borderId="30" xfId="5" applyFont="1" applyFill="1" applyBorder="1" applyAlignment="1">
      <alignment horizontal="center" vertical="center" wrapText="1"/>
    </xf>
    <xf numFmtId="0" fontId="27" fillId="10" borderId="31" xfId="5" applyFont="1" applyFill="1" applyBorder="1" applyAlignment="1">
      <alignment horizontal="center" vertical="center" wrapText="1"/>
    </xf>
    <xf numFmtId="0" fontId="27" fillId="10" borderId="32" xfId="5" applyFont="1" applyFill="1" applyBorder="1" applyAlignment="1">
      <alignment horizontal="center" vertical="center" wrapText="1"/>
    </xf>
    <xf numFmtId="0" fontId="28" fillId="0" borderId="30" xfId="5" applyFont="1" applyBorder="1" applyAlignment="1">
      <alignment horizontal="center" vertical="center" wrapText="1"/>
    </xf>
    <xf numFmtId="0" fontId="29" fillId="0" borderId="31" xfId="5" applyFont="1" applyBorder="1" applyAlignment="1">
      <alignment horizontal="center" vertical="center" wrapText="1"/>
    </xf>
    <xf numFmtId="1" fontId="29" fillId="0" borderId="31" xfId="5" applyNumberFormat="1" applyFont="1" applyBorder="1" applyAlignment="1">
      <alignment horizontal="center" vertical="center" wrapText="1"/>
    </xf>
    <xf numFmtId="1" fontId="29" fillId="0" borderId="32" xfId="5" applyNumberFormat="1" applyFont="1" applyBorder="1" applyAlignment="1">
      <alignment horizontal="center" vertical="center" wrapText="1"/>
    </xf>
    <xf numFmtId="0" fontId="21" fillId="0" borderId="30" xfId="5" applyFont="1" applyBorder="1" applyAlignment="1">
      <alignment horizontal="center" vertical="center"/>
    </xf>
    <xf numFmtId="0" fontId="21" fillId="0" borderId="31" xfId="5" applyFont="1" applyBorder="1" applyAlignment="1">
      <alignment horizontal="center" vertical="center"/>
    </xf>
    <xf numFmtId="0" fontId="21" fillId="0" borderId="32" xfId="5" applyFont="1" applyBorder="1" applyAlignment="1">
      <alignment horizontal="center" vertical="center"/>
    </xf>
    <xf numFmtId="0" fontId="30" fillId="0" borderId="0" xfId="5" applyFont="1" applyAlignment="1">
      <alignment vertical="center"/>
    </xf>
    <xf numFmtId="0" fontId="21" fillId="0" borderId="31" xfId="5" applyFont="1" applyBorder="1" applyAlignment="1">
      <alignment horizontal="center" vertical="center" wrapText="1"/>
    </xf>
    <xf numFmtId="0" fontId="28" fillId="0" borderId="33" xfId="5" applyFont="1" applyBorder="1" applyAlignment="1">
      <alignment horizontal="center" vertical="center" wrapText="1"/>
    </xf>
    <xf numFmtId="0" fontId="21" fillId="0" borderId="34" xfId="5" applyFont="1" applyBorder="1" applyAlignment="1">
      <alignment horizontal="center" vertical="center"/>
    </xf>
    <xf numFmtId="1" fontId="29" fillId="0" borderId="34" xfId="5" applyNumberFormat="1" applyFont="1" applyBorder="1" applyAlignment="1">
      <alignment horizontal="center" vertical="center" wrapText="1"/>
    </xf>
    <xf numFmtId="1" fontId="29" fillId="0" borderId="35" xfId="5" applyNumberFormat="1" applyFont="1" applyBorder="1" applyAlignment="1">
      <alignment horizontal="center" vertical="center" wrapText="1"/>
    </xf>
    <xf numFmtId="0" fontId="21" fillId="0" borderId="33" xfId="5" applyFont="1" applyBorder="1" applyAlignment="1">
      <alignment horizontal="center" vertical="center"/>
    </xf>
    <xf numFmtId="0" fontId="21" fillId="0" borderId="35" xfId="5" applyFont="1" applyBorder="1" applyAlignment="1">
      <alignment horizontal="center" vertical="center"/>
    </xf>
    <xf numFmtId="0" fontId="28" fillId="0" borderId="0" xfId="5" applyFont="1" applyBorder="1" applyAlignment="1">
      <alignment horizontal="center" vertical="center" wrapText="1"/>
    </xf>
    <xf numFmtId="0" fontId="21" fillId="0" borderId="0" xfId="5" applyFont="1" applyBorder="1" applyAlignment="1">
      <alignment horizontal="center" vertical="center"/>
    </xf>
    <xf numFmtId="1" fontId="29" fillId="0" borderId="0" xfId="5" applyNumberFormat="1" applyFont="1" applyBorder="1" applyAlignment="1">
      <alignment horizontal="center" vertical="center" wrapText="1"/>
    </xf>
    <xf numFmtId="1" fontId="29" fillId="0" borderId="0" xfId="5" applyNumberFormat="1" applyFont="1" applyFill="1" applyBorder="1" applyAlignment="1">
      <alignment horizontal="center" vertical="center" wrapText="1"/>
    </xf>
    <xf numFmtId="0" fontId="29" fillId="0" borderId="34" xfId="5" applyFont="1" applyBorder="1" applyAlignment="1">
      <alignment horizontal="center" vertical="center" wrapText="1"/>
    </xf>
    <xf numFmtId="0" fontId="21" fillId="12" borderId="0" xfId="0" applyFont="1" applyFill="1" applyBorder="1" applyAlignment="1">
      <alignment vertical="center"/>
    </xf>
    <xf numFmtId="0" fontId="21" fillId="10" borderId="0" xfId="0" applyFont="1" applyFill="1" applyBorder="1" applyAlignment="1">
      <alignment vertical="center"/>
    </xf>
    <xf numFmtId="0" fontId="21" fillId="11" borderId="0" xfId="0" applyFont="1" applyFill="1" applyBorder="1" applyAlignment="1">
      <alignment vertical="center"/>
    </xf>
    <xf numFmtId="0" fontId="21" fillId="6" borderId="0" xfId="0" applyFont="1" applyFill="1" applyBorder="1" applyAlignment="1">
      <alignment vertical="center"/>
    </xf>
    <xf numFmtId="0" fontId="21" fillId="6" borderId="0" xfId="0" applyFont="1" applyFill="1" applyBorder="1" applyAlignment="1">
      <alignment horizontal="center" vertical="center"/>
    </xf>
    <xf numFmtId="0" fontId="21" fillId="11" borderId="0" xfId="0" applyFont="1" applyFill="1" applyBorder="1" applyAlignment="1">
      <alignment horizontal="center" vertical="center"/>
    </xf>
    <xf numFmtId="0" fontId="21" fillId="10" borderId="0" xfId="0" applyFont="1" applyFill="1" applyBorder="1" applyAlignment="1">
      <alignment horizontal="center" vertical="center"/>
    </xf>
    <xf numFmtId="0" fontId="21" fillId="9" borderId="0" xfId="0" applyFont="1" applyFill="1" applyBorder="1" applyAlignment="1">
      <alignment vertical="center"/>
    </xf>
    <xf numFmtId="0" fontId="21" fillId="12" borderId="0" xfId="0" applyFont="1" applyFill="1" applyBorder="1" applyAlignment="1">
      <alignment horizontal="center" vertical="center"/>
    </xf>
    <xf numFmtId="0" fontId="21" fillId="9" borderId="0" xfId="0" applyFont="1" applyFill="1" applyBorder="1" applyAlignment="1">
      <alignment horizontal="center" vertical="center"/>
    </xf>
    <xf numFmtId="0" fontId="12" fillId="0" borderId="0" xfId="0" applyFont="1" applyFill="1" applyBorder="1" applyAlignment="1" applyProtection="1">
      <alignment horizontal="center" vertical="center" wrapText="1"/>
    </xf>
    <xf numFmtId="0" fontId="12" fillId="4" borderId="0" xfId="0" applyFont="1" applyFill="1" applyBorder="1" applyAlignment="1" applyProtection="1">
      <alignment horizontal="center" vertical="center" wrapText="1"/>
    </xf>
    <xf numFmtId="0" fontId="14" fillId="0" borderId="11" xfId="0" applyFont="1" applyBorder="1" applyAlignment="1">
      <alignment horizontal="left" indent="1"/>
    </xf>
    <xf numFmtId="0" fontId="32" fillId="0" borderId="0" xfId="0" applyFont="1" applyAlignment="1">
      <alignment vertical="center"/>
    </xf>
    <xf numFmtId="0" fontId="32" fillId="0" borderId="0" xfId="0" applyFont="1" applyAlignment="1">
      <alignment horizontal="left"/>
    </xf>
    <xf numFmtId="0" fontId="33" fillId="0" borderId="1" xfId="1" applyFont="1" applyFill="1" applyBorder="1" applyAlignment="1">
      <alignment horizontal="left" vertical="center"/>
    </xf>
    <xf numFmtId="0" fontId="33" fillId="0" borderId="0" xfId="0" applyFont="1" applyFill="1" applyAlignment="1">
      <alignment vertical="center"/>
    </xf>
    <xf numFmtId="0" fontId="32" fillId="0" borderId="0" xfId="0" applyFont="1" applyFill="1" applyBorder="1" applyAlignment="1">
      <alignment horizontal="left" vertical="center"/>
    </xf>
    <xf numFmtId="0" fontId="33" fillId="0" borderId="1" xfId="1" applyFont="1" applyFill="1" applyBorder="1" applyAlignment="1">
      <alignment horizontal="left" vertical="center" wrapText="1"/>
    </xf>
    <xf numFmtId="0" fontId="32" fillId="0" borderId="0" xfId="0" applyFont="1" applyFill="1" applyAlignment="1">
      <alignment vertical="center"/>
    </xf>
    <xf numFmtId="0" fontId="33" fillId="0" borderId="0" xfId="1" applyFont="1" applyBorder="1" applyAlignment="1">
      <alignment horizontal="left" vertical="top"/>
    </xf>
    <xf numFmtId="0" fontId="32" fillId="0" borderId="0" xfId="1" applyFont="1" applyBorder="1" applyAlignment="1">
      <alignment horizontal="left" vertical="top" wrapText="1"/>
    </xf>
    <xf numFmtId="0" fontId="33" fillId="0" borderId="1" xfId="1" applyFont="1" applyFill="1" applyBorder="1" applyAlignment="1">
      <alignment vertical="center" wrapText="1"/>
    </xf>
    <xf numFmtId="0" fontId="32" fillId="0" borderId="0" xfId="0" applyFont="1" applyFill="1" applyBorder="1" applyAlignment="1">
      <alignment horizontal="center" vertical="center"/>
    </xf>
    <xf numFmtId="0" fontId="35" fillId="0" borderId="13" xfId="0" applyFont="1" applyFill="1" applyBorder="1" applyAlignment="1">
      <alignment horizontal="left" vertical="center" wrapText="1"/>
    </xf>
    <xf numFmtId="0" fontId="36" fillId="0" borderId="0" xfId="0" applyFont="1" applyAlignment="1">
      <alignment vertical="center"/>
    </xf>
    <xf numFmtId="0" fontId="0" fillId="0" borderId="0" xfId="0" applyFont="1"/>
    <xf numFmtId="0" fontId="0" fillId="0" borderId="0" xfId="0" applyFont="1" applyFill="1"/>
    <xf numFmtId="0" fontId="0" fillId="0" borderId="0" xfId="0" applyFont="1" applyAlignment="1">
      <alignment horizontal="left"/>
    </xf>
    <xf numFmtId="0" fontId="0" fillId="0" borderId="0" xfId="0" applyFont="1" applyAlignment="1">
      <alignment vertical="center"/>
    </xf>
    <xf numFmtId="0" fontId="37" fillId="0" borderId="0" xfId="0" applyFont="1" applyFill="1" applyBorder="1" applyAlignment="1">
      <alignment horizontal="left" vertical="center"/>
    </xf>
    <xf numFmtId="0" fontId="6" fillId="0" borderId="4" xfId="0" applyFont="1" applyBorder="1" applyAlignment="1">
      <alignment vertical="center" wrapText="1"/>
    </xf>
    <xf numFmtId="0" fontId="3" fillId="5" borderId="0" xfId="0" applyFont="1" applyFill="1" applyAlignment="1">
      <alignment horizontal="center" vertical="center"/>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5" fillId="0" borderId="9" xfId="1" applyFont="1" applyBorder="1" applyAlignment="1">
      <alignment horizontal="left" vertical="center" wrapText="1"/>
    </xf>
    <xf numFmtId="0" fontId="32" fillId="0" borderId="2" xfId="1" applyFont="1" applyFill="1" applyBorder="1" applyAlignment="1">
      <alignment horizontal="left" vertical="center" wrapText="1"/>
    </xf>
    <xf numFmtId="0" fontId="32" fillId="0" borderId="3" xfId="1" applyFont="1" applyFill="1" applyBorder="1" applyAlignment="1">
      <alignment horizontal="left" vertical="center" wrapText="1"/>
    </xf>
    <xf numFmtId="0" fontId="32" fillId="0" borderId="9" xfId="1" applyFont="1" applyFill="1" applyBorder="1" applyAlignment="1">
      <alignment horizontal="left" vertical="center" wrapText="1"/>
    </xf>
    <xf numFmtId="0" fontId="34" fillId="0" borderId="2" xfId="1" applyFont="1" applyFill="1" applyBorder="1" applyAlignment="1">
      <alignment horizontal="left" vertical="center" wrapText="1"/>
    </xf>
    <xf numFmtId="0" fontId="34" fillId="0" borderId="3" xfId="1" applyFont="1" applyFill="1" applyBorder="1" applyAlignment="1">
      <alignment horizontal="left" vertical="center" wrapText="1"/>
    </xf>
    <xf numFmtId="0" fontId="34" fillId="0" borderId="9" xfId="1" applyFont="1" applyFill="1" applyBorder="1" applyAlignment="1">
      <alignment horizontal="left" vertical="center" wrapText="1"/>
    </xf>
    <xf numFmtId="0" fontId="31" fillId="15" borderId="6" xfId="0" applyFont="1" applyFill="1" applyBorder="1" applyAlignment="1">
      <alignment horizontal="left" vertical="center"/>
    </xf>
    <xf numFmtId="0" fontId="31" fillId="15" borderId="7" xfId="0" applyFont="1" applyFill="1" applyBorder="1" applyAlignment="1">
      <alignment horizontal="left" vertical="center"/>
    </xf>
    <xf numFmtId="0" fontId="31" fillId="15" borderId="8" xfId="0" applyFont="1" applyFill="1" applyBorder="1" applyAlignment="1">
      <alignment horizontal="left" vertical="center"/>
    </xf>
    <xf numFmtId="0" fontId="32" fillId="0" borderId="15" xfId="1" applyFont="1" applyFill="1" applyBorder="1" applyAlignment="1">
      <alignment horizontal="left" vertical="center" wrapText="1"/>
    </xf>
    <xf numFmtId="0" fontId="32" fillId="0" borderId="16" xfId="1" applyFont="1" applyFill="1" applyBorder="1" applyAlignment="1">
      <alignment horizontal="left" vertical="center" wrapText="1"/>
    </xf>
    <xf numFmtId="0" fontId="32" fillId="0" borderId="17" xfId="1" applyFont="1" applyFill="1" applyBorder="1" applyAlignment="1">
      <alignment horizontal="left" vertical="center" wrapText="1"/>
    </xf>
    <xf numFmtId="0" fontId="32" fillId="0" borderId="19" xfId="1" applyFont="1" applyFill="1" applyBorder="1" applyAlignment="1">
      <alignment horizontal="left" vertical="center" wrapText="1"/>
    </xf>
    <xf numFmtId="0" fontId="32" fillId="0" borderId="20" xfId="1" applyFont="1" applyFill="1" applyBorder="1" applyAlignment="1">
      <alignment horizontal="left" vertical="center" wrapText="1"/>
    </xf>
    <xf numFmtId="0" fontId="32" fillId="0" borderId="21" xfId="1" applyFont="1" applyFill="1" applyBorder="1" applyAlignment="1">
      <alignment horizontal="left" vertical="center" wrapText="1"/>
    </xf>
    <xf numFmtId="0" fontId="31" fillId="14" borderId="0" xfId="0" applyFont="1" applyFill="1" applyAlignment="1">
      <alignment horizontal="center" vertical="center"/>
    </xf>
    <xf numFmtId="0" fontId="32" fillId="0" borderId="18" xfId="1" applyFont="1" applyFill="1" applyBorder="1" applyAlignment="1">
      <alignment horizontal="left" vertical="center" wrapText="1"/>
    </xf>
    <xf numFmtId="0" fontId="10" fillId="0" borderId="0" xfId="0" applyFont="1" applyAlignment="1">
      <alignment horizontal="center" vertical="center"/>
    </xf>
    <xf numFmtId="0" fontId="9" fillId="3" borderId="19"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9" fillId="13" borderId="19" xfId="0" applyFont="1" applyFill="1" applyBorder="1" applyAlignment="1">
      <alignment horizontal="center" vertical="center"/>
    </xf>
    <xf numFmtId="0" fontId="9" fillId="13" borderId="20" xfId="0" applyFont="1" applyFill="1" applyBorder="1" applyAlignment="1">
      <alignment horizontal="center" vertical="center"/>
    </xf>
    <xf numFmtId="0" fontId="9" fillId="13" borderId="21" xfId="0" applyFont="1" applyFill="1" applyBorder="1" applyAlignment="1">
      <alignment horizontal="center" vertical="center"/>
    </xf>
    <xf numFmtId="0" fontId="9" fillId="8" borderId="19" xfId="0" applyFont="1" applyFill="1" applyBorder="1" applyAlignment="1">
      <alignment horizontal="center" vertical="center" wrapText="1"/>
    </xf>
    <xf numFmtId="0" fontId="9" fillId="8" borderId="20" xfId="0" applyFont="1" applyFill="1" applyBorder="1" applyAlignment="1">
      <alignment horizontal="center" vertical="center" wrapText="1"/>
    </xf>
    <xf numFmtId="0" fontId="9" fillId="8" borderId="21" xfId="0" applyFont="1" applyFill="1" applyBorder="1" applyAlignment="1">
      <alignment horizontal="center" vertical="center" wrapText="1"/>
    </xf>
    <xf numFmtId="0" fontId="9" fillId="6" borderId="19" xfId="0" applyFont="1" applyFill="1" applyBorder="1" applyAlignment="1">
      <alignment horizontal="center" vertical="center"/>
    </xf>
    <xf numFmtId="0" fontId="9" fillId="6" borderId="20" xfId="0" applyFont="1" applyFill="1" applyBorder="1" applyAlignment="1">
      <alignment horizontal="center" vertical="center"/>
    </xf>
    <xf numFmtId="0" fontId="9" fillId="6" borderId="21" xfId="0" applyFont="1" applyFill="1" applyBorder="1" applyAlignment="1">
      <alignment horizontal="center" vertical="center"/>
    </xf>
    <xf numFmtId="0" fontId="9" fillId="7" borderId="19" xfId="0" applyFont="1" applyFill="1" applyBorder="1" applyAlignment="1">
      <alignment horizontal="center" vertical="center"/>
    </xf>
    <xf numFmtId="0" fontId="9" fillId="7" borderId="20" xfId="0" applyFont="1" applyFill="1" applyBorder="1" applyAlignment="1">
      <alignment horizontal="center" vertical="center"/>
    </xf>
    <xf numFmtId="0" fontId="9" fillId="7" borderId="21" xfId="0" applyFont="1" applyFill="1" applyBorder="1" applyAlignment="1">
      <alignment horizontal="center" vertical="center"/>
    </xf>
    <xf numFmtId="0" fontId="24" fillId="10" borderId="2" xfId="5" applyFont="1" applyFill="1" applyBorder="1" applyAlignment="1">
      <alignment horizontal="left" vertical="center" wrapText="1"/>
    </xf>
    <xf numFmtId="0" fontId="24" fillId="10" borderId="3" xfId="5" applyFont="1" applyFill="1" applyBorder="1" applyAlignment="1">
      <alignment horizontal="left" vertical="center" wrapText="1"/>
    </xf>
    <xf numFmtId="0" fontId="24" fillId="10" borderId="9" xfId="5" applyFont="1" applyFill="1" applyBorder="1" applyAlignment="1">
      <alignment horizontal="left" vertical="center" wrapText="1"/>
    </xf>
    <xf numFmtId="0" fontId="26" fillId="6" borderId="2" xfId="5" applyFont="1" applyFill="1" applyBorder="1" applyAlignment="1">
      <alignment horizontal="left" vertical="center" wrapText="1"/>
    </xf>
    <xf numFmtId="0" fontId="26" fillId="6" borderId="3" xfId="5" applyFont="1" applyFill="1" applyBorder="1" applyAlignment="1">
      <alignment horizontal="left" vertical="center" wrapText="1"/>
    </xf>
    <xf numFmtId="0" fontId="26" fillId="6" borderId="9" xfId="5" applyFont="1" applyFill="1" applyBorder="1" applyAlignment="1">
      <alignment horizontal="left" vertical="center" wrapText="1"/>
    </xf>
    <xf numFmtId="0" fontId="26" fillId="6" borderId="27" xfId="5" applyFont="1" applyFill="1" applyBorder="1" applyAlignment="1">
      <alignment horizontal="center" vertical="center"/>
    </xf>
    <xf numFmtId="0" fontId="26" fillId="6" borderId="28" xfId="5" applyFont="1" applyFill="1" applyBorder="1" applyAlignment="1">
      <alignment horizontal="center" vertical="center"/>
    </xf>
    <xf numFmtId="0" fontId="26" fillId="6" borderId="29" xfId="5" applyFont="1" applyFill="1" applyBorder="1" applyAlignment="1">
      <alignment horizontal="center" vertical="center"/>
    </xf>
    <xf numFmtId="0" fontId="23" fillId="0" borderId="0" xfId="0" applyFont="1" applyFill="1" applyBorder="1" applyAlignment="1">
      <alignment horizontal="left" vertical="center" wrapText="1"/>
    </xf>
    <xf numFmtId="0" fontId="18" fillId="0" borderId="0" xfId="0" applyFont="1" applyAlignment="1">
      <alignment horizontal="center"/>
    </xf>
    <xf numFmtId="0" fontId="4" fillId="0" borderId="11" xfId="0" applyFont="1" applyBorder="1" applyAlignment="1">
      <alignment horizontal="center" vertical="center" textRotation="90"/>
    </xf>
    <xf numFmtId="0" fontId="4" fillId="0" borderId="14" xfId="0" applyFont="1" applyBorder="1" applyAlignment="1">
      <alignment horizontal="center"/>
    </xf>
    <xf numFmtId="0" fontId="22" fillId="0" borderId="11" xfId="0" applyFont="1" applyBorder="1" applyAlignment="1">
      <alignment horizontal="center"/>
    </xf>
    <xf numFmtId="0" fontId="22" fillId="0" borderId="12" xfId="0" applyFont="1" applyBorder="1" applyAlignment="1">
      <alignment horizontal="center"/>
    </xf>
    <xf numFmtId="0" fontId="3" fillId="16" borderId="0" xfId="1" applyFont="1" applyFill="1" applyAlignment="1">
      <alignment horizontal="center" vertical="center"/>
    </xf>
    <xf numFmtId="0" fontId="3" fillId="16" borderId="0" xfId="1" applyFont="1" applyFill="1" applyAlignment="1">
      <alignment horizontal="center" vertical="center"/>
    </xf>
  </cellXfs>
  <cellStyles count="7">
    <cellStyle name="Normal" xfId="0" builtinId="0"/>
    <cellStyle name="Normal 2" xfId="1"/>
    <cellStyle name="Normal 3" xfId="2"/>
    <cellStyle name="Normal 3 2" xfId="3"/>
    <cellStyle name="Normal 4" xfId="4"/>
    <cellStyle name="Normal 6" xfId="5"/>
    <cellStyle name="Normal 7" xfId="6"/>
  </cellStyles>
  <dxfs count="38">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92D050"/>
        </patternFill>
      </fill>
    </dxf>
    <dxf>
      <fill>
        <patternFill>
          <bgColor rgb="FFFF0000"/>
        </patternFill>
      </fill>
    </dxf>
    <dxf>
      <fill>
        <patternFill>
          <bgColor rgb="FFC00000"/>
        </patternFill>
      </fill>
    </dxf>
    <dxf>
      <fill>
        <patternFill>
          <bgColor rgb="FF00B05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0000"/>
        </patternFill>
      </fill>
    </dxf>
    <dxf>
      <fill>
        <patternFill>
          <bgColor rgb="FF92D050"/>
        </patternFill>
      </fill>
    </dxf>
    <dxf>
      <fill>
        <patternFill>
          <bgColor rgb="FFC0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patternType="solid">
          <bgColor theme="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213633</xdr:colOff>
      <xdr:row>7</xdr:row>
      <xdr:rowOff>250372</xdr:rowOff>
    </xdr:from>
    <xdr:to>
      <xdr:col>4</xdr:col>
      <xdr:colOff>527398</xdr:colOff>
      <xdr:row>8</xdr:row>
      <xdr:rowOff>152400</xdr:rowOff>
    </xdr:to>
    <xdr:sp macro="" textlink="">
      <xdr:nvSpPr>
        <xdr:cNvPr id="2" name="Right Arrow 1"/>
        <xdr:cNvSpPr/>
      </xdr:nvSpPr>
      <xdr:spPr bwMode="ltGray">
        <a:xfrm>
          <a:off x="6719208" y="3746047"/>
          <a:ext cx="313765" cy="225878"/>
        </a:xfrm>
        <a:prstGeom prst="rightArrow">
          <a:avLst/>
        </a:prstGeom>
        <a:ln>
          <a:solidFill>
            <a:schemeClr val="accent2">
              <a:lumMod val="50000"/>
            </a:schemeClr>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US" sz="1100" dirty="0" err="1" smtClean="0">
            <a:solidFill>
              <a:schemeClr val="bg1"/>
            </a:solidFill>
            <a:latin typeface="Georgia"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220980</xdr:colOff>
      <xdr:row>20</xdr:row>
      <xdr:rowOff>99060</xdr:rowOff>
    </xdr:from>
    <xdr:to>
      <xdr:col>4</xdr:col>
      <xdr:colOff>853440</xdr:colOff>
      <xdr:row>22</xdr:row>
      <xdr:rowOff>76200</xdr:rowOff>
    </xdr:to>
    <xdr:sp macro="" textlink="">
      <xdr:nvSpPr>
        <xdr:cNvPr id="2" name="Oval 1"/>
        <xdr:cNvSpPr/>
      </xdr:nvSpPr>
      <xdr:spPr>
        <a:xfrm>
          <a:off x="4312920" y="4953000"/>
          <a:ext cx="632460" cy="373380"/>
        </a:xfrm>
        <a:prstGeom prst="ellipse">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C</a:t>
          </a:r>
          <a:endParaRPr lang="en-US" sz="1200">
            <a:latin typeface="Georgia" panose="02040502050405020303" pitchFamily="18" charset="0"/>
          </a:endParaRPr>
        </a:p>
      </xdr:txBody>
    </xdr:sp>
    <xdr:clientData/>
  </xdr:twoCellAnchor>
  <xdr:twoCellAnchor>
    <xdr:from>
      <xdr:col>4</xdr:col>
      <xdr:colOff>251460</xdr:colOff>
      <xdr:row>23</xdr:row>
      <xdr:rowOff>99060</xdr:rowOff>
    </xdr:from>
    <xdr:to>
      <xdr:col>4</xdr:col>
      <xdr:colOff>853440</xdr:colOff>
      <xdr:row>25</xdr:row>
      <xdr:rowOff>106680</xdr:rowOff>
    </xdr:to>
    <xdr:sp macro="" textlink="">
      <xdr:nvSpPr>
        <xdr:cNvPr id="3" name="Oval 2"/>
        <xdr:cNvSpPr/>
      </xdr:nvSpPr>
      <xdr:spPr>
        <a:xfrm>
          <a:off x="4343400" y="5547360"/>
          <a:ext cx="601980" cy="403860"/>
        </a:xfrm>
        <a:prstGeom prst="ellipse">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D</a:t>
          </a:r>
          <a:endParaRPr lang="en-US" sz="1200">
            <a:latin typeface="Georgia" panose="02040502050405020303" pitchFamily="18" charset="0"/>
          </a:endParaRPr>
        </a:p>
      </xdr:txBody>
    </xdr:sp>
    <xdr:clientData/>
  </xdr:twoCellAnchor>
  <xdr:twoCellAnchor>
    <xdr:from>
      <xdr:col>4</xdr:col>
      <xdr:colOff>210537</xdr:colOff>
      <xdr:row>14</xdr:row>
      <xdr:rowOff>38100</xdr:rowOff>
    </xdr:from>
    <xdr:to>
      <xdr:col>4</xdr:col>
      <xdr:colOff>835377</xdr:colOff>
      <xdr:row>16</xdr:row>
      <xdr:rowOff>53340</xdr:rowOff>
    </xdr:to>
    <xdr:sp macro="" textlink="">
      <xdr:nvSpPr>
        <xdr:cNvPr id="5" name="Oval 4"/>
        <xdr:cNvSpPr/>
      </xdr:nvSpPr>
      <xdr:spPr>
        <a:xfrm>
          <a:off x="3724204" y="3297767"/>
          <a:ext cx="624840" cy="410351"/>
        </a:xfrm>
        <a:prstGeom prst="ellipse">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A</a:t>
          </a:r>
          <a:endParaRPr lang="en-US" sz="1200">
            <a:latin typeface="Georgia" panose="02040502050405020303" pitchFamily="18" charset="0"/>
          </a:endParaRPr>
        </a:p>
      </xdr:txBody>
    </xdr:sp>
    <xdr:clientData/>
  </xdr:twoCellAnchor>
  <xdr:twoCellAnchor>
    <xdr:from>
      <xdr:col>4</xdr:col>
      <xdr:colOff>199954</xdr:colOff>
      <xdr:row>17</xdr:row>
      <xdr:rowOff>144992</xdr:rowOff>
    </xdr:from>
    <xdr:to>
      <xdr:col>4</xdr:col>
      <xdr:colOff>824794</xdr:colOff>
      <xdr:row>19</xdr:row>
      <xdr:rowOff>7832</xdr:rowOff>
    </xdr:to>
    <xdr:sp macro="" textlink="">
      <xdr:nvSpPr>
        <xdr:cNvPr id="6" name="Oval 5"/>
        <xdr:cNvSpPr/>
      </xdr:nvSpPr>
      <xdr:spPr>
        <a:xfrm>
          <a:off x="2857429" y="4107392"/>
          <a:ext cx="624840" cy="405765"/>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B</a:t>
          </a:r>
          <a:endParaRPr lang="en-US" sz="1200">
            <a:latin typeface="Georgia" panose="02040502050405020303" pitchFamily="18" charset="0"/>
          </a:endParaRPr>
        </a:p>
      </xdr:txBody>
    </xdr:sp>
    <xdr:clientData/>
  </xdr:twoCellAnchor>
  <xdr:twoCellAnchor>
    <xdr:from>
      <xdr:col>4</xdr:col>
      <xdr:colOff>247650</xdr:colOff>
      <xdr:row>26</xdr:row>
      <xdr:rowOff>89535</xdr:rowOff>
    </xdr:from>
    <xdr:to>
      <xdr:col>4</xdr:col>
      <xdr:colOff>849630</xdr:colOff>
      <xdr:row>28</xdr:row>
      <xdr:rowOff>87630</xdr:rowOff>
    </xdr:to>
    <xdr:sp macro="" textlink="">
      <xdr:nvSpPr>
        <xdr:cNvPr id="7" name="Oval 6"/>
        <xdr:cNvSpPr/>
      </xdr:nvSpPr>
      <xdr:spPr>
        <a:xfrm>
          <a:off x="2905125" y="5975985"/>
          <a:ext cx="601980" cy="398145"/>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E</a:t>
          </a:r>
          <a:endParaRPr lang="en-US" sz="1200">
            <a:latin typeface="Georgia" panose="02040502050405020303" pitchFamily="18" charset="0"/>
          </a:endParaRPr>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showGridLines="0" tabSelected="1" topLeftCell="A4" zoomScale="80" zoomScaleNormal="80" workbookViewId="0">
      <selection activeCell="C14" sqref="C14"/>
    </sheetView>
  </sheetViews>
  <sheetFormatPr defaultColWidth="8.85546875" defaultRowHeight="12.75"/>
  <cols>
    <col min="1" max="1" width="22.5703125" style="6" bestFit="1" customWidth="1"/>
    <col min="2" max="2" width="22.42578125" style="6" customWidth="1"/>
    <col min="3" max="3" width="26.42578125" style="6" customWidth="1"/>
    <col min="4" max="4" width="23.42578125" style="6" customWidth="1"/>
    <col min="5" max="5" width="8.85546875" style="6"/>
    <col min="6" max="6" width="65.7109375" style="6" customWidth="1"/>
    <col min="7" max="16384" width="8.85546875" style="6"/>
  </cols>
  <sheetData>
    <row r="1" spans="1:6" ht="20.25">
      <c r="A1" s="142" t="s">
        <v>0</v>
      </c>
      <c r="B1" s="142"/>
      <c r="C1" s="142"/>
      <c r="D1" s="142"/>
    </row>
    <row r="2" spans="1:6" ht="13.5" thickBot="1"/>
    <row r="3" spans="1:6" ht="180.6" customHeight="1" thickBot="1">
      <c r="A3" s="7" t="s">
        <v>1</v>
      </c>
      <c r="B3" s="143" t="s">
        <v>113</v>
      </c>
      <c r="C3" s="144"/>
      <c r="D3" s="145"/>
    </row>
    <row r="5" spans="1:6" ht="20.25">
      <c r="A5" s="195" t="s">
        <v>2</v>
      </c>
      <c r="B5" s="195"/>
      <c r="C5" s="195"/>
      <c r="D5" s="195"/>
      <c r="F5" s="196" t="s">
        <v>69</v>
      </c>
    </row>
    <row r="6" spans="1:6" ht="13.5" thickBot="1">
      <c r="A6" s="8"/>
      <c r="B6" s="8"/>
      <c r="C6" s="8"/>
      <c r="D6" s="8"/>
    </row>
    <row r="7" spans="1:6" ht="13.5" thickBot="1">
      <c r="A7" s="141" t="s">
        <v>3</v>
      </c>
      <c r="B7" s="141"/>
      <c r="C7" s="141"/>
      <c r="D7" s="141"/>
      <c r="F7" s="4"/>
    </row>
    <row r="8" spans="1:6" ht="25.15" customHeight="1">
      <c r="A8" s="1" t="s">
        <v>4</v>
      </c>
      <c r="B8" s="2"/>
      <c r="C8" s="1"/>
      <c r="D8" s="1"/>
      <c r="F8" s="46" t="s">
        <v>70</v>
      </c>
    </row>
    <row r="9" spans="1:6" ht="25.15" customHeight="1">
      <c r="A9" s="1" t="s">
        <v>74</v>
      </c>
      <c r="B9" s="2"/>
      <c r="C9" s="1"/>
      <c r="D9" s="1"/>
      <c r="F9" s="4" t="s">
        <v>71</v>
      </c>
    </row>
    <row r="10" spans="1:6" ht="13.5" thickBot="1">
      <c r="A10" s="3"/>
      <c r="B10" s="5"/>
      <c r="C10" s="5"/>
      <c r="D10" s="5"/>
    </row>
    <row r="11" spans="1:6" ht="13.5" thickBot="1">
      <c r="A11" s="141" t="s">
        <v>64</v>
      </c>
      <c r="B11" s="141"/>
      <c r="C11" s="141"/>
      <c r="D11" s="141"/>
      <c r="F11" s="4"/>
    </row>
    <row r="12" spans="1:6" ht="52.15" customHeight="1">
      <c r="A12" s="1" t="s">
        <v>5</v>
      </c>
      <c r="B12" s="1" t="s">
        <v>6</v>
      </c>
      <c r="C12" s="1" t="s">
        <v>7</v>
      </c>
      <c r="D12" s="1" t="s">
        <v>65</v>
      </c>
      <c r="F12" s="4" t="s">
        <v>72</v>
      </c>
    </row>
    <row r="13" spans="1:6">
      <c r="A13" s="4" t="s">
        <v>66</v>
      </c>
      <c r="B13" s="4"/>
      <c r="C13" s="4"/>
      <c r="D13" s="4"/>
    </row>
    <row r="14" spans="1:6">
      <c r="A14" s="1"/>
      <c r="B14" s="4"/>
      <c r="C14" s="4"/>
      <c r="D14" s="4"/>
    </row>
    <row r="15" spans="1:6">
      <c r="A15" s="1"/>
      <c r="B15" s="4"/>
      <c r="C15" s="4"/>
      <c r="D15" s="4"/>
    </row>
    <row r="16" spans="1:6" ht="13.5" thickBot="1">
      <c r="A16" s="3"/>
      <c r="B16" s="5"/>
      <c r="C16" s="5"/>
      <c r="D16" s="5"/>
    </row>
    <row r="17" spans="1:6" ht="13.5" thickBot="1">
      <c r="A17" s="141" t="s">
        <v>67</v>
      </c>
      <c r="B17" s="141"/>
      <c r="C17" s="141"/>
      <c r="D17" s="141"/>
      <c r="F17" s="4"/>
    </row>
    <row r="18" spans="1:6" ht="60" customHeight="1">
      <c r="A18" s="1" t="s">
        <v>5</v>
      </c>
      <c r="B18" s="1" t="s">
        <v>6</v>
      </c>
      <c r="C18" s="1" t="s">
        <v>7</v>
      </c>
      <c r="D18" s="1" t="s">
        <v>68</v>
      </c>
      <c r="F18" s="4" t="s">
        <v>73</v>
      </c>
    </row>
    <row r="19" spans="1:6">
      <c r="A19" s="4" t="s">
        <v>66</v>
      </c>
      <c r="B19" s="4"/>
      <c r="C19" s="4"/>
      <c r="D19" s="4"/>
    </row>
    <row r="20" spans="1:6">
      <c r="A20" s="1"/>
      <c r="B20" s="4"/>
      <c r="C20" s="4"/>
      <c r="D20" s="4"/>
    </row>
    <row r="21" spans="1:6">
      <c r="A21" s="1"/>
      <c r="B21" s="4"/>
      <c r="C21" s="4"/>
      <c r="D21" s="4"/>
    </row>
  </sheetData>
  <mergeCells count="6">
    <mergeCell ref="A11:D11"/>
    <mergeCell ref="A17:D17"/>
    <mergeCell ref="A1:D1"/>
    <mergeCell ref="B3:D3"/>
    <mergeCell ref="A5:D5"/>
    <mergeCell ref="A7:D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61"/>
  <sheetViews>
    <sheetView showGridLines="0" zoomScale="90" zoomScaleNormal="90" workbookViewId="0">
      <selection activeCell="C61" sqref="C61:E61"/>
    </sheetView>
  </sheetViews>
  <sheetFormatPr defaultRowHeight="12.75"/>
  <cols>
    <col min="1" max="1" width="2.7109375" style="136" customWidth="1"/>
    <col min="2" max="2" width="37.7109375" style="138" customWidth="1"/>
    <col min="3" max="4" width="26" style="138" customWidth="1"/>
    <col min="5" max="5" width="81.42578125" style="138" customWidth="1"/>
    <col min="6" max="6" width="13.140625" style="139" bestFit="1" customWidth="1"/>
    <col min="7" max="16384" width="9.140625" style="136"/>
  </cols>
  <sheetData>
    <row r="1" spans="2:7" ht="15">
      <c r="B1" s="161" t="s">
        <v>39</v>
      </c>
      <c r="C1" s="161"/>
      <c r="D1" s="161"/>
      <c r="E1" s="161"/>
      <c r="F1" s="123"/>
    </row>
    <row r="2" spans="2:7" ht="15" thickBot="1">
      <c r="B2" s="124"/>
      <c r="C2" s="124"/>
      <c r="D2" s="124"/>
      <c r="E2" s="124"/>
      <c r="F2" s="123"/>
    </row>
    <row r="3" spans="2:7" ht="15.75" thickBot="1">
      <c r="B3" s="152" t="s">
        <v>140</v>
      </c>
      <c r="C3" s="153"/>
      <c r="D3" s="153"/>
      <c r="E3" s="154"/>
      <c r="F3" s="123"/>
    </row>
    <row r="4" spans="2:7" ht="15" thickBot="1">
      <c r="B4" s="124"/>
      <c r="C4" s="124"/>
      <c r="D4" s="124"/>
      <c r="E4" s="124"/>
      <c r="F4" s="123"/>
    </row>
    <row r="5" spans="2:7" ht="37.15" customHeight="1" thickBot="1">
      <c r="B5" s="125" t="s">
        <v>141</v>
      </c>
      <c r="C5" s="146" t="s">
        <v>31</v>
      </c>
      <c r="D5" s="147"/>
      <c r="E5" s="148"/>
      <c r="F5" s="123"/>
    </row>
    <row r="6" spans="2:7" ht="37.15" customHeight="1" thickBot="1">
      <c r="B6" s="125" t="s">
        <v>142</v>
      </c>
      <c r="C6" s="146" t="s">
        <v>29</v>
      </c>
      <c r="D6" s="147"/>
      <c r="E6" s="148"/>
      <c r="F6" s="123"/>
    </row>
    <row r="7" spans="2:7" ht="37.15" customHeight="1" thickBot="1">
      <c r="B7" s="125" t="s">
        <v>145</v>
      </c>
      <c r="C7" s="146" t="s">
        <v>30</v>
      </c>
      <c r="D7" s="147"/>
      <c r="E7" s="148"/>
      <c r="F7" s="123"/>
    </row>
    <row r="8" spans="2:7" ht="41.45" customHeight="1" thickBot="1">
      <c r="B8" s="125" t="s">
        <v>146</v>
      </c>
      <c r="C8" s="146" t="s">
        <v>32</v>
      </c>
      <c r="D8" s="147"/>
      <c r="E8" s="148"/>
      <c r="F8" s="123"/>
    </row>
    <row r="9" spans="2:7" ht="15" thickBot="1">
      <c r="B9" s="124"/>
      <c r="C9" s="124"/>
      <c r="D9" s="124"/>
      <c r="E9" s="124"/>
      <c r="F9" s="123"/>
    </row>
    <row r="10" spans="2:7" ht="15.75" thickBot="1">
      <c r="B10" s="152" t="s">
        <v>20</v>
      </c>
      <c r="C10" s="153"/>
      <c r="D10" s="153"/>
      <c r="E10" s="154"/>
      <c r="F10" s="123"/>
    </row>
    <row r="11" spans="2:7" ht="15" thickBot="1">
      <c r="B11" s="124"/>
      <c r="C11" s="124"/>
      <c r="D11" s="124"/>
      <c r="E11" s="124"/>
      <c r="F11" s="129"/>
    </row>
    <row r="12" spans="2:7" ht="49.15" customHeight="1" thickBot="1">
      <c r="B12" s="125" t="s">
        <v>8</v>
      </c>
      <c r="C12" s="149" t="s">
        <v>33</v>
      </c>
      <c r="D12" s="150"/>
      <c r="E12" s="151"/>
      <c r="F12" s="126"/>
      <c r="G12" s="137"/>
    </row>
    <row r="13" spans="2:7" ht="49.15" customHeight="1" thickBot="1">
      <c r="B13" s="125" t="s">
        <v>75</v>
      </c>
      <c r="C13" s="146" t="s">
        <v>88</v>
      </c>
      <c r="D13" s="147"/>
      <c r="E13" s="148"/>
      <c r="F13" s="127"/>
      <c r="G13" s="137"/>
    </row>
    <row r="14" spans="2:7" ht="49.9" customHeight="1" thickBot="1">
      <c r="B14" s="125" t="s">
        <v>111</v>
      </c>
      <c r="C14" s="146" t="s">
        <v>76</v>
      </c>
      <c r="D14" s="147"/>
      <c r="E14" s="148"/>
      <c r="F14" s="127"/>
      <c r="G14" s="137"/>
    </row>
    <row r="15" spans="2:7" ht="88.9" customHeight="1" thickBot="1">
      <c r="B15" s="128" t="s">
        <v>134</v>
      </c>
      <c r="C15" s="146" t="s">
        <v>135</v>
      </c>
      <c r="D15" s="147"/>
      <c r="E15" s="148"/>
      <c r="F15" s="127"/>
      <c r="G15" s="137"/>
    </row>
    <row r="16" spans="2:7" ht="33.6" customHeight="1" thickBot="1">
      <c r="B16" s="128" t="s">
        <v>132</v>
      </c>
      <c r="C16" s="146" t="s">
        <v>136</v>
      </c>
      <c r="D16" s="147"/>
      <c r="E16" s="148"/>
      <c r="F16" s="127"/>
      <c r="G16" s="137"/>
    </row>
    <row r="17" spans="2:7" ht="46.9" customHeight="1" thickBot="1">
      <c r="B17" s="128" t="s">
        <v>138</v>
      </c>
      <c r="C17" s="146" t="s">
        <v>139</v>
      </c>
      <c r="D17" s="147"/>
      <c r="E17" s="148"/>
      <c r="F17" s="127"/>
      <c r="G17" s="137"/>
    </row>
    <row r="18" spans="2:7" ht="41.45" customHeight="1" thickBot="1">
      <c r="B18" s="125" t="s">
        <v>27</v>
      </c>
      <c r="C18" s="146" t="s">
        <v>147</v>
      </c>
      <c r="D18" s="147"/>
      <c r="E18" s="148"/>
      <c r="F18" s="129"/>
      <c r="G18" s="137"/>
    </row>
    <row r="19" spans="2:7" ht="54.6" customHeight="1" thickBot="1">
      <c r="B19" s="128" t="s">
        <v>18</v>
      </c>
      <c r="C19" s="146" t="s">
        <v>137</v>
      </c>
      <c r="D19" s="147"/>
      <c r="E19" s="148"/>
      <c r="F19" s="129"/>
      <c r="G19" s="137"/>
    </row>
    <row r="20" spans="2:7" ht="15.75" thickBot="1">
      <c r="B20" s="130"/>
      <c r="C20" s="131"/>
      <c r="D20" s="131"/>
      <c r="E20" s="131"/>
      <c r="F20" s="123"/>
    </row>
    <row r="21" spans="2:7" ht="15.75" thickBot="1">
      <c r="B21" s="152" t="s">
        <v>19</v>
      </c>
      <c r="C21" s="153"/>
      <c r="D21" s="153"/>
      <c r="E21" s="154"/>
      <c r="F21" s="123"/>
    </row>
    <row r="22" spans="2:7" ht="15" thickBot="1">
      <c r="B22" s="124"/>
      <c r="C22" s="124"/>
      <c r="D22" s="124"/>
      <c r="E22" s="124"/>
      <c r="F22" s="123"/>
    </row>
    <row r="23" spans="2:7" s="137" customFormat="1" ht="46.15" customHeight="1" thickBot="1">
      <c r="B23" s="132" t="s">
        <v>10</v>
      </c>
      <c r="C23" s="158" t="s">
        <v>47</v>
      </c>
      <c r="D23" s="159"/>
      <c r="E23" s="160"/>
      <c r="F23" s="129"/>
    </row>
    <row r="24" spans="2:7" s="137" customFormat="1" ht="46.15" customHeight="1" thickBot="1">
      <c r="B24" s="132" t="s">
        <v>9</v>
      </c>
      <c r="C24" s="155" t="s">
        <v>50</v>
      </c>
      <c r="D24" s="156"/>
      <c r="E24" s="157"/>
      <c r="F24" s="127"/>
    </row>
    <row r="25" spans="2:7" s="137" customFormat="1" ht="48.6" customHeight="1" thickBot="1">
      <c r="B25" s="132" t="s">
        <v>13</v>
      </c>
      <c r="C25" s="146" t="s">
        <v>16</v>
      </c>
      <c r="D25" s="147"/>
      <c r="E25" s="148"/>
      <c r="F25" s="129"/>
    </row>
    <row r="26" spans="2:7" s="137" customFormat="1" ht="42.6" customHeight="1" thickBot="1">
      <c r="B26" s="132" t="s">
        <v>78</v>
      </c>
      <c r="C26" s="162" t="s">
        <v>48</v>
      </c>
      <c r="D26" s="156"/>
      <c r="E26" s="157"/>
      <c r="F26" s="129"/>
    </row>
    <row r="27" spans="2:7" ht="101.65" customHeight="1" thickBot="1">
      <c r="B27" s="132" t="s">
        <v>14</v>
      </c>
      <c r="C27" s="146" t="s">
        <v>28</v>
      </c>
      <c r="D27" s="147"/>
      <c r="E27" s="148"/>
      <c r="F27" s="129"/>
    </row>
    <row r="28" spans="2:7" ht="76.900000000000006" customHeight="1" thickBot="1">
      <c r="B28" s="132" t="s">
        <v>128</v>
      </c>
      <c r="C28" s="146" t="s">
        <v>129</v>
      </c>
      <c r="D28" s="147"/>
      <c r="E28" s="148"/>
      <c r="F28" s="133"/>
    </row>
    <row r="29" spans="2:7" ht="90.6" customHeight="1" thickBot="1">
      <c r="B29" s="132" t="s">
        <v>131</v>
      </c>
      <c r="C29" s="149" t="s">
        <v>130</v>
      </c>
      <c r="D29" s="147"/>
      <c r="E29" s="148"/>
      <c r="F29" s="127"/>
    </row>
    <row r="30" spans="2:7" ht="90.6" customHeight="1" thickBot="1">
      <c r="B30" s="134" t="s">
        <v>86</v>
      </c>
      <c r="C30" s="146" t="s">
        <v>87</v>
      </c>
      <c r="D30" s="147"/>
      <c r="E30" s="148"/>
      <c r="F30" s="127"/>
    </row>
    <row r="31" spans="2:7" ht="68.45" customHeight="1" thickBot="1">
      <c r="B31" s="132" t="s">
        <v>15</v>
      </c>
      <c r="C31" s="146" t="s">
        <v>22</v>
      </c>
      <c r="D31" s="147"/>
      <c r="E31" s="148"/>
      <c r="F31" s="129"/>
    </row>
    <row r="32" spans="2:7" s="137" customFormat="1" ht="46.15" customHeight="1" thickBot="1">
      <c r="B32" s="132" t="s">
        <v>79</v>
      </c>
      <c r="C32" s="155" t="s">
        <v>49</v>
      </c>
      <c r="D32" s="156"/>
      <c r="E32" s="157"/>
      <c r="F32" s="127"/>
    </row>
    <row r="33" spans="2:6" ht="46.15" customHeight="1" thickBot="1">
      <c r="B33" s="132" t="s">
        <v>23</v>
      </c>
      <c r="C33" s="146" t="s">
        <v>34</v>
      </c>
      <c r="D33" s="147"/>
      <c r="E33" s="148"/>
      <c r="F33" s="129"/>
    </row>
    <row r="34" spans="2:6" ht="46.15" customHeight="1" thickBot="1">
      <c r="B34" s="132" t="s">
        <v>123</v>
      </c>
      <c r="C34" s="146" t="s">
        <v>148</v>
      </c>
      <c r="D34" s="147"/>
      <c r="E34" s="148"/>
      <c r="F34" s="129"/>
    </row>
    <row r="35" spans="2:6" ht="46.15" customHeight="1" thickBot="1">
      <c r="B35" s="132" t="s">
        <v>24</v>
      </c>
      <c r="C35" s="146" t="s">
        <v>35</v>
      </c>
      <c r="D35" s="147"/>
      <c r="E35" s="148"/>
      <c r="F35" s="129"/>
    </row>
    <row r="36" spans="2:6" ht="46.15" customHeight="1" thickBot="1">
      <c r="B36" s="132" t="s">
        <v>25</v>
      </c>
      <c r="C36" s="146" t="s">
        <v>36</v>
      </c>
      <c r="D36" s="147"/>
      <c r="E36" s="148"/>
      <c r="F36" s="129"/>
    </row>
    <row r="37" spans="2:6" ht="39.6" customHeight="1" thickBot="1">
      <c r="B37" s="132" t="s">
        <v>133</v>
      </c>
      <c r="C37" s="146" t="s">
        <v>95</v>
      </c>
      <c r="D37" s="147"/>
      <c r="E37" s="148"/>
      <c r="F37" s="129"/>
    </row>
    <row r="38" spans="2:6" ht="15" thickBot="1">
      <c r="B38" s="124"/>
      <c r="C38" s="124"/>
      <c r="D38" s="124"/>
      <c r="E38" s="124"/>
      <c r="F38" s="123"/>
    </row>
    <row r="39" spans="2:6" ht="15.75" thickBot="1">
      <c r="B39" s="152" t="s">
        <v>21</v>
      </c>
      <c r="C39" s="153"/>
      <c r="D39" s="153"/>
      <c r="E39" s="154"/>
      <c r="F39" s="123"/>
    </row>
    <row r="40" spans="2:6" ht="15" thickBot="1">
      <c r="B40" s="124"/>
      <c r="C40" s="124"/>
      <c r="D40" s="124"/>
      <c r="E40" s="124"/>
      <c r="F40" s="123"/>
    </row>
    <row r="41" spans="2:6" ht="51" customHeight="1" thickBot="1">
      <c r="B41" s="128" t="s">
        <v>12</v>
      </c>
      <c r="C41" s="146" t="s">
        <v>110</v>
      </c>
      <c r="D41" s="147"/>
      <c r="E41" s="148"/>
      <c r="F41" s="123"/>
    </row>
    <row r="42" spans="2:6" ht="51" customHeight="1" thickBot="1">
      <c r="B42" s="132" t="s">
        <v>89</v>
      </c>
      <c r="C42" s="146" t="s">
        <v>77</v>
      </c>
      <c r="D42" s="147"/>
      <c r="E42" s="148"/>
      <c r="F42" s="123"/>
    </row>
    <row r="43" spans="2:6" ht="33" customHeight="1" thickBot="1">
      <c r="B43" s="132" t="s">
        <v>90</v>
      </c>
      <c r="C43" s="149" t="s">
        <v>97</v>
      </c>
      <c r="D43" s="150"/>
      <c r="E43" s="151"/>
      <c r="F43" s="135"/>
    </row>
    <row r="44" spans="2:6" ht="33" customHeight="1" thickBot="1">
      <c r="B44" s="132" t="s">
        <v>126</v>
      </c>
      <c r="C44" s="146" t="s">
        <v>127</v>
      </c>
      <c r="D44" s="147"/>
      <c r="E44" s="148"/>
      <c r="F44" s="135"/>
    </row>
    <row r="45" spans="2:6" ht="38.450000000000003" customHeight="1" thickBot="1">
      <c r="B45" s="132" t="s">
        <v>125</v>
      </c>
      <c r="C45" s="146" t="s">
        <v>96</v>
      </c>
      <c r="D45" s="147"/>
      <c r="E45" s="148"/>
      <c r="F45" s="123"/>
    </row>
    <row r="46" spans="2:6" ht="15" thickBot="1">
      <c r="B46" s="124"/>
      <c r="C46" s="124"/>
      <c r="D46" s="124"/>
      <c r="E46" s="124"/>
      <c r="F46" s="123"/>
    </row>
    <row r="47" spans="2:6" ht="15.75" thickBot="1">
      <c r="B47" s="152" t="s">
        <v>108</v>
      </c>
      <c r="C47" s="153"/>
      <c r="D47" s="153"/>
      <c r="E47" s="154"/>
      <c r="F47" s="123"/>
    </row>
    <row r="48" spans="2:6" ht="15.75" thickBot="1">
      <c r="B48" s="140"/>
      <c r="C48" s="140"/>
      <c r="D48" s="140"/>
      <c r="E48" s="140"/>
      <c r="F48" s="123"/>
    </row>
    <row r="49" spans="2:6" ht="55.9" customHeight="1" thickBot="1">
      <c r="B49" s="132" t="s">
        <v>107</v>
      </c>
      <c r="C49" s="149" t="s">
        <v>112</v>
      </c>
      <c r="D49" s="150"/>
      <c r="E49" s="151"/>
      <c r="F49" s="123"/>
    </row>
    <row r="50" spans="2:6" ht="33.6" customHeight="1" thickBot="1">
      <c r="B50" s="132" t="s">
        <v>85</v>
      </c>
      <c r="C50" s="146" t="s">
        <v>149</v>
      </c>
      <c r="D50" s="147"/>
      <c r="E50" s="148"/>
      <c r="F50" s="123"/>
    </row>
    <row r="51" spans="2:6" ht="33.6" customHeight="1" thickBot="1">
      <c r="B51" s="132" t="s">
        <v>92</v>
      </c>
      <c r="C51" s="146" t="s">
        <v>150</v>
      </c>
      <c r="D51" s="147"/>
      <c r="E51" s="148"/>
      <c r="F51" s="123"/>
    </row>
    <row r="52" spans="2:6" ht="15" thickBot="1">
      <c r="B52" s="124"/>
      <c r="C52" s="124"/>
      <c r="D52" s="124"/>
      <c r="E52" s="124"/>
      <c r="F52" s="123"/>
    </row>
    <row r="53" spans="2:6" ht="15.75" thickBot="1">
      <c r="B53" s="152" t="s">
        <v>37</v>
      </c>
      <c r="C53" s="153"/>
      <c r="D53" s="153"/>
      <c r="E53" s="154"/>
      <c r="F53" s="123"/>
    </row>
    <row r="54" spans="2:6" ht="15" thickBot="1">
      <c r="B54" s="124"/>
      <c r="C54" s="124"/>
      <c r="D54" s="124"/>
      <c r="E54" s="124"/>
      <c r="F54" s="123"/>
    </row>
    <row r="55" spans="2:6" ht="43.15" customHeight="1" thickBot="1">
      <c r="B55" s="132" t="s">
        <v>81</v>
      </c>
      <c r="C55" s="146" t="s">
        <v>40</v>
      </c>
      <c r="D55" s="147"/>
      <c r="E55" s="148"/>
      <c r="F55" s="123"/>
    </row>
    <row r="56" spans="2:6" ht="59.65" customHeight="1" thickBot="1">
      <c r="B56" s="132" t="s">
        <v>44</v>
      </c>
      <c r="C56" s="146" t="s">
        <v>46</v>
      </c>
      <c r="D56" s="147"/>
      <c r="E56" s="148"/>
      <c r="F56" s="123"/>
    </row>
    <row r="57" spans="2:6" ht="59.65" customHeight="1" thickBot="1">
      <c r="B57" s="132" t="s">
        <v>82</v>
      </c>
      <c r="C57" s="146" t="s">
        <v>45</v>
      </c>
      <c r="D57" s="147"/>
      <c r="E57" s="148"/>
      <c r="F57" s="123"/>
    </row>
    <row r="58" spans="2:6" ht="43.15" customHeight="1" thickBot="1">
      <c r="B58" s="132" t="s">
        <v>38</v>
      </c>
      <c r="C58" s="146" t="s">
        <v>41</v>
      </c>
      <c r="D58" s="147"/>
      <c r="E58" s="148"/>
      <c r="F58" s="123"/>
    </row>
    <row r="59" spans="2:6" ht="54.4" customHeight="1" thickBot="1">
      <c r="B59" s="132" t="s">
        <v>83</v>
      </c>
      <c r="C59" s="146" t="s">
        <v>42</v>
      </c>
      <c r="D59" s="147"/>
      <c r="E59" s="148"/>
      <c r="F59" s="123"/>
    </row>
    <row r="60" spans="2:6" ht="54.4" customHeight="1" thickBot="1">
      <c r="B60" s="132" t="s">
        <v>84</v>
      </c>
      <c r="C60" s="146" t="s">
        <v>43</v>
      </c>
      <c r="D60" s="147"/>
      <c r="E60" s="148"/>
      <c r="F60" s="123"/>
    </row>
    <row r="61" spans="2:6" ht="83.65" customHeight="1" thickBot="1">
      <c r="B61" s="132" t="s">
        <v>94</v>
      </c>
      <c r="C61" s="149" t="s">
        <v>109</v>
      </c>
      <c r="D61" s="150"/>
      <c r="E61" s="151"/>
      <c r="F61" s="123"/>
    </row>
  </sheetData>
  <mergeCells count="49">
    <mergeCell ref="C36:E36"/>
    <mergeCell ref="C35:E35"/>
    <mergeCell ref="C25:E25"/>
    <mergeCell ref="C26:E26"/>
    <mergeCell ref="C31:E31"/>
    <mergeCell ref="C33:E33"/>
    <mergeCell ref="C32:E32"/>
    <mergeCell ref="C7:E7"/>
    <mergeCell ref="B1:E1"/>
    <mergeCell ref="B3:E3"/>
    <mergeCell ref="C14:E14"/>
    <mergeCell ref="C5:E5"/>
    <mergeCell ref="C6:E6"/>
    <mergeCell ref="C8:E8"/>
    <mergeCell ref="B10:E10"/>
    <mergeCell ref="C12:E12"/>
    <mergeCell ref="C13:E13"/>
    <mergeCell ref="C15:E15"/>
    <mergeCell ref="C17:E17"/>
    <mergeCell ref="C18:E18"/>
    <mergeCell ref="C29:E29"/>
    <mergeCell ref="C45:E45"/>
    <mergeCell ref="C42:E42"/>
    <mergeCell ref="C41:E41"/>
    <mergeCell ref="C43:E43"/>
    <mergeCell ref="C34:E34"/>
    <mergeCell ref="C37:E37"/>
    <mergeCell ref="B39:E39"/>
    <mergeCell ref="C30:E30"/>
    <mergeCell ref="C44:E44"/>
    <mergeCell ref="C27:E27"/>
    <mergeCell ref="C28:E28"/>
    <mergeCell ref="C19:E19"/>
    <mergeCell ref="C16:E16"/>
    <mergeCell ref="C61:E61"/>
    <mergeCell ref="B53:E53"/>
    <mergeCell ref="C55:E55"/>
    <mergeCell ref="C56:E56"/>
    <mergeCell ref="C57:E57"/>
    <mergeCell ref="C58:E58"/>
    <mergeCell ref="C59:E59"/>
    <mergeCell ref="C60:E60"/>
    <mergeCell ref="B47:E47"/>
    <mergeCell ref="C49:E49"/>
    <mergeCell ref="C50:E50"/>
    <mergeCell ref="C51:E51"/>
    <mergeCell ref="C24:E24"/>
    <mergeCell ref="B21:E21"/>
    <mergeCell ref="C23:E2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W35"/>
  <sheetViews>
    <sheetView showGridLines="0" view="pageBreakPreview" zoomScale="60" zoomScaleNormal="10" workbookViewId="0">
      <pane xSplit="2" ySplit="3" topLeftCell="AL4" activePane="bottomRight" state="frozen"/>
      <selection activeCell="C47" sqref="C47:E47"/>
      <selection pane="topRight" activeCell="C47" sqref="C47:E47"/>
      <selection pane="bottomLeft" activeCell="C47" sqref="C47:E47"/>
      <selection pane="bottomRight" activeCell="U3" sqref="U3"/>
    </sheetView>
  </sheetViews>
  <sheetFormatPr defaultColWidth="8.85546875" defaultRowHeight="12.75"/>
  <cols>
    <col min="1" max="1" width="7.140625" style="6" customWidth="1"/>
    <col min="2" max="2" width="1.85546875" style="6" customWidth="1"/>
    <col min="3" max="3" width="11.7109375" style="6" bestFit="1" customWidth="1"/>
    <col min="4" max="4" width="15.7109375" style="6" bestFit="1" customWidth="1"/>
    <col min="5" max="5" width="11.85546875" style="6" bestFit="1" customWidth="1"/>
    <col min="6" max="6" width="16" style="6" bestFit="1" customWidth="1"/>
    <col min="7" max="7" width="1.7109375" style="6" customWidth="1"/>
    <col min="8" max="8" width="6.7109375" style="6" customWidth="1"/>
    <col min="9" max="9" width="16.7109375" style="6" bestFit="1" customWidth="1"/>
    <col min="10" max="10" width="22.42578125" style="6" bestFit="1" customWidth="1"/>
    <col min="11" max="12" width="32.140625" style="6" customWidth="1"/>
    <col min="13" max="13" width="26" style="6" customWidth="1"/>
    <col min="14" max="14" width="15.140625" style="6" customWidth="1"/>
    <col min="15" max="15" width="21" style="6" customWidth="1"/>
    <col min="16" max="16" width="1.7109375" style="6" customWidth="1"/>
    <col min="17" max="17" width="14" style="6" bestFit="1" customWidth="1"/>
    <col min="18" max="18" width="10.42578125" style="6" bestFit="1" customWidth="1"/>
    <col min="19" max="19" width="14" style="6" customWidth="1"/>
    <col min="20" max="20" width="14.28515625" style="6" customWidth="1"/>
    <col min="21" max="21" width="32.140625" style="6" bestFit="1" customWidth="1"/>
    <col min="22" max="22" width="27.28515625" style="6" customWidth="1"/>
    <col min="23" max="24" width="29.42578125" style="6" customWidth="1"/>
    <col min="25" max="25" width="27.5703125" style="6" bestFit="1" customWidth="1"/>
    <col min="26" max="26" width="21.7109375" style="6" bestFit="1" customWidth="1"/>
    <col min="27" max="27" width="19.42578125" style="6" bestFit="1" customWidth="1"/>
    <col min="28" max="28" width="19.42578125" style="6" customWidth="1"/>
    <col min="29" max="29" width="12.5703125" style="6" customWidth="1"/>
    <col min="30" max="30" width="22.5703125" style="6" bestFit="1" customWidth="1"/>
    <col min="31" max="31" width="21.85546875" style="6" customWidth="1"/>
    <col min="32" max="32" width="1.85546875" style="6" customWidth="1"/>
    <col min="33" max="34" width="30.85546875" style="6" customWidth="1"/>
    <col min="35" max="36" width="24" style="6" customWidth="1"/>
    <col min="37" max="37" width="22.42578125" style="6" customWidth="1"/>
    <col min="38" max="38" width="2.140625" style="6" customWidth="1"/>
    <col min="39" max="39" width="20.7109375" style="6" customWidth="1"/>
    <col min="40" max="40" width="24.42578125" style="6" customWidth="1"/>
    <col min="41" max="41" width="22.42578125" style="6" bestFit="1" customWidth="1"/>
    <col min="42" max="42" width="2.140625" style="6" customWidth="1"/>
    <col min="43" max="43" width="21.85546875" style="6" customWidth="1"/>
    <col min="44" max="44" width="33.42578125" style="6" customWidth="1"/>
    <col min="45" max="45" width="37.42578125" style="6" customWidth="1"/>
    <col min="46" max="46" width="22" style="6" customWidth="1"/>
    <col min="47" max="47" width="17.5703125" style="6" customWidth="1"/>
    <col min="48" max="48" width="15.140625" style="6" customWidth="1"/>
    <col min="49" max="49" width="30.85546875" style="6" customWidth="1"/>
    <col min="50" max="50" width="17.140625" style="6" bestFit="1" customWidth="1"/>
    <col min="51" max="51" width="20.42578125" style="6" bestFit="1" customWidth="1"/>
    <col min="52" max="52" width="22.42578125" style="6" bestFit="1" customWidth="1"/>
    <col min="53" max="53" width="1.7109375" style="6" customWidth="1"/>
    <col min="54" max="16384" width="8.85546875" style="6"/>
  </cols>
  <sheetData>
    <row r="1" spans="2:49" ht="54.6" customHeight="1" thickBot="1">
      <c r="C1" s="163" t="s">
        <v>106</v>
      </c>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c r="AI1" s="163"/>
      <c r="AJ1" s="163"/>
      <c r="AK1" s="163"/>
      <c r="AL1" s="163"/>
      <c r="AM1" s="47"/>
      <c r="AN1" s="47"/>
      <c r="AO1" s="47"/>
      <c r="AP1" s="47"/>
      <c r="AQ1"/>
      <c r="AR1"/>
      <c r="AS1"/>
      <c r="AT1"/>
      <c r="AU1"/>
      <c r="AV1"/>
      <c r="AW1"/>
    </row>
    <row r="2" spans="2:49" ht="22.9" customHeight="1" thickBot="1">
      <c r="B2" s="9"/>
      <c r="C2" s="174" t="s">
        <v>140</v>
      </c>
      <c r="D2" s="175"/>
      <c r="E2" s="175"/>
      <c r="F2" s="176"/>
      <c r="G2" s="61"/>
      <c r="H2" s="174" t="s">
        <v>20</v>
      </c>
      <c r="I2" s="175"/>
      <c r="J2" s="175"/>
      <c r="K2" s="175"/>
      <c r="L2" s="175"/>
      <c r="M2" s="175"/>
      <c r="N2" s="175"/>
      <c r="O2" s="176"/>
      <c r="P2" s="61"/>
      <c r="Q2" s="177" t="s">
        <v>19</v>
      </c>
      <c r="R2" s="178"/>
      <c r="S2" s="178"/>
      <c r="T2" s="178"/>
      <c r="U2" s="178"/>
      <c r="V2" s="178"/>
      <c r="W2" s="178"/>
      <c r="X2" s="178"/>
      <c r="Y2" s="178"/>
      <c r="Z2" s="178"/>
      <c r="AA2" s="178"/>
      <c r="AB2" s="178"/>
      <c r="AC2" s="178"/>
      <c r="AD2" s="178"/>
      <c r="AE2" s="179"/>
      <c r="AF2" s="61"/>
      <c r="AG2" s="164" t="s">
        <v>21</v>
      </c>
      <c r="AH2" s="165"/>
      <c r="AI2" s="165"/>
      <c r="AJ2" s="166"/>
      <c r="AK2" s="167"/>
      <c r="AL2" s="61"/>
      <c r="AM2" s="168" t="s">
        <v>108</v>
      </c>
      <c r="AN2" s="169"/>
      <c r="AO2" s="170"/>
      <c r="AP2" s="62"/>
      <c r="AQ2" s="171" t="s">
        <v>37</v>
      </c>
      <c r="AR2" s="172"/>
      <c r="AS2" s="172"/>
      <c r="AT2" s="172"/>
      <c r="AU2" s="172"/>
      <c r="AV2" s="172"/>
      <c r="AW2" s="173"/>
    </row>
    <row r="3" spans="2:49" ht="57.4" customHeight="1" thickBot="1">
      <c r="B3" s="9"/>
      <c r="C3" s="66" t="s">
        <v>141</v>
      </c>
      <c r="D3" s="67" t="s">
        <v>142</v>
      </c>
      <c r="E3" s="67" t="s">
        <v>143</v>
      </c>
      <c r="F3" s="68" t="s">
        <v>144</v>
      </c>
      <c r="G3" s="49"/>
      <c r="H3" s="66" t="s">
        <v>11</v>
      </c>
      <c r="I3" s="67" t="s">
        <v>75</v>
      </c>
      <c r="J3" s="67" t="s">
        <v>111</v>
      </c>
      <c r="K3" s="67" t="s">
        <v>134</v>
      </c>
      <c r="L3" s="67" t="s">
        <v>132</v>
      </c>
      <c r="M3" s="67" t="s">
        <v>138</v>
      </c>
      <c r="N3" s="67" t="s">
        <v>27</v>
      </c>
      <c r="O3" s="68" t="s">
        <v>17</v>
      </c>
      <c r="P3" s="49"/>
      <c r="Q3" s="69" t="s">
        <v>10</v>
      </c>
      <c r="R3" s="70" t="s">
        <v>9</v>
      </c>
      <c r="S3" s="70" t="s">
        <v>13</v>
      </c>
      <c r="T3" s="70" t="s">
        <v>78</v>
      </c>
      <c r="U3" s="70" t="s">
        <v>14</v>
      </c>
      <c r="V3" s="70" t="s">
        <v>128</v>
      </c>
      <c r="W3" s="70" t="s">
        <v>131</v>
      </c>
      <c r="X3" s="70" t="s">
        <v>86</v>
      </c>
      <c r="Y3" s="70" t="s">
        <v>15</v>
      </c>
      <c r="Z3" s="70" t="s">
        <v>80</v>
      </c>
      <c r="AA3" s="71" t="s">
        <v>23</v>
      </c>
      <c r="AB3" s="71" t="s">
        <v>123</v>
      </c>
      <c r="AC3" s="71" t="s">
        <v>24</v>
      </c>
      <c r="AD3" s="71" t="s">
        <v>25</v>
      </c>
      <c r="AE3" s="71" t="s">
        <v>133</v>
      </c>
      <c r="AF3" s="49"/>
      <c r="AG3" s="72" t="s">
        <v>12</v>
      </c>
      <c r="AH3" s="72" t="s">
        <v>89</v>
      </c>
      <c r="AI3" s="72" t="s">
        <v>90</v>
      </c>
      <c r="AJ3" s="72" t="s">
        <v>124</v>
      </c>
      <c r="AK3" s="72" t="s">
        <v>125</v>
      </c>
      <c r="AL3" s="48"/>
      <c r="AM3" s="73" t="s">
        <v>91</v>
      </c>
      <c r="AN3" s="74" t="s">
        <v>85</v>
      </c>
      <c r="AO3" s="75" t="s">
        <v>92</v>
      </c>
      <c r="AP3" s="10"/>
      <c r="AQ3" s="76" t="s">
        <v>81</v>
      </c>
      <c r="AR3" s="76" t="s">
        <v>44</v>
      </c>
      <c r="AS3" s="76" t="s">
        <v>82</v>
      </c>
      <c r="AT3" s="76" t="s">
        <v>38</v>
      </c>
      <c r="AU3" s="76" t="s">
        <v>83</v>
      </c>
      <c r="AV3" s="76" t="s">
        <v>84</v>
      </c>
      <c r="AW3" s="76" t="s">
        <v>93</v>
      </c>
    </row>
    <row r="4" spans="2:49" s="17" customFormat="1" ht="54.6" customHeight="1">
      <c r="B4" s="12"/>
      <c r="C4" s="63"/>
      <c r="D4" s="13"/>
      <c r="E4" s="13"/>
      <c r="F4" s="13"/>
      <c r="G4" s="12"/>
      <c r="H4" s="13"/>
      <c r="I4" s="16" t="s">
        <v>26</v>
      </c>
      <c r="J4" s="13"/>
      <c r="K4" s="13"/>
      <c r="L4" s="13"/>
      <c r="M4" s="13"/>
      <c r="N4" s="14"/>
      <c r="O4" s="15"/>
      <c r="P4" s="26"/>
      <c r="Q4" s="28"/>
      <c r="R4" s="28"/>
      <c r="S4" s="30"/>
      <c r="T4" s="30"/>
      <c r="U4" s="120"/>
      <c r="V4" s="77" t="s">
        <v>26</v>
      </c>
      <c r="W4" s="23" t="b">
        <f>IF(V4="Yeterli",0.1,IF(V4="Zayıf",0.8, IF(V4="Kısmen Yeterli", 0.4, IF(V4="Yeterli Değil",1))))</f>
        <v>0</v>
      </c>
      <c r="X4" s="23"/>
      <c r="Y4" s="32">
        <f t="shared" ref="Y4:Y33" si="0">S4*W4</f>
        <v>0</v>
      </c>
      <c r="Z4" s="78" t="str">
        <f t="shared" ref="Z4:Z33" si="1">IF(Y4&lt;3,"ÇOK DÜŞÜK",IF(Y4&lt;6,"DÜŞÜK",IF(Y4&lt;12,"ORTA",IF(Y4&lt;20," YÜKSEK",IF(Y4&lt;26,"ÇOK YÜKSEK")))))</f>
        <v>ÇOK DÜŞÜK</v>
      </c>
      <c r="AA4" s="13"/>
      <c r="AB4" s="13"/>
      <c r="AC4" s="13"/>
      <c r="AD4" s="13"/>
      <c r="AE4" s="16"/>
      <c r="AF4" s="12"/>
      <c r="AG4" s="43" t="s">
        <v>26</v>
      </c>
      <c r="AH4" s="13"/>
      <c r="AI4" s="13"/>
      <c r="AJ4" s="13"/>
      <c r="AK4" s="34"/>
      <c r="AL4" s="12"/>
      <c r="AM4" s="81" t="s">
        <v>26</v>
      </c>
      <c r="AN4" s="64"/>
      <c r="AO4" s="64"/>
      <c r="AP4" s="12"/>
      <c r="AQ4" s="13"/>
      <c r="AR4" s="13"/>
      <c r="AS4" s="13"/>
      <c r="AT4" s="13"/>
      <c r="AU4" s="13"/>
      <c r="AV4" s="13"/>
      <c r="AW4" s="34"/>
    </row>
    <row r="5" spans="2:49" s="17" customFormat="1" ht="54.6" customHeight="1">
      <c r="B5" s="12"/>
      <c r="C5" s="65"/>
      <c r="D5" s="18"/>
      <c r="E5" s="18"/>
      <c r="F5" s="18"/>
      <c r="G5" s="12"/>
      <c r="H5" s="18"/>
      <c r="I5" s="21" t="s">
        <v>26</v>
      </c>
      <c r="J5" s="18"/>
      <c r="K5" s="18"/>
      <c r="L5" s="18"/>
      <c r="M5" s="18"/>
      <c r="N5" s="19"/>
      <c r="O5" s="20"/>
      <c r="P5" s="26"/>
      <c r="Q5" s="29"/>
      <c r="R5" s="29"/>
      <c r="S5" s="31"/>
      <c r="T5" s="31"/>
      <c r="U5" s="121"/>
      <c r="V5" s="79" t="s">
        <v>26</v>
      </c>
      <c r="W5" s="24" t="b">
        <f t="shared" ref="W5:W33" si="2">IF(V5="Yeterli",0.1,IF(V5="Zayıf",0.8, IF(V5="Kısmen Yeterli", 0.4, IF(V5="Yeterli Değil",1))))</f>
        <v>0</v>
      </c>
      <c r="X5" s="24"/>
      <c r="Y5" s="33">
        <f t="shared" si="0"/>
        <v>0</v>
      </c>
      <c r="Z5" s="80" t="str">
        <f t="shared" si="1"/>
        <v>ÇOK DÜŞÜK</v>
      </c>
      <c r="AA5" s="18"/>
      <c r="AB5" s="18"/>
      <c r="AC5" s="18"/>
      <c r="AD5" s="18"/>
      <c r="AE5" s="21"/>
      <c r="AF5" s="12"/>
      <c r="AG5" s="44" t="s">
        <v>26</v>
      </c>
      <c r="AH5" s="18"/>
      <c r="AI5" s="18"/>
      <c r="AJ5" s="18"/>
      <c r="AK5" s="35"/>
      <c r="AL5" s="12"/>
      <c r="AM5" s="44" t="s">
        <v>26</v>
      </c>
      <c r="AN5" s="18"/>
      <c r="AO5" s="18"/>
      <c r="AP5" s="22"/>
      <c r="AQ5" s="18"/>
      <c r="AR5" s="18"/>
      <c r="AS5" s="18"/>
      <c r="AT5" s="18"/>
      <c r="AU5" s="18"/>
      <c r="AV5" s="18"/>
      <c r="AW5" s="35"/>
    </row>
    <row r="6" spans="2:49" s="17" customFormat="1" ht="54.6" customHeight="1">
      <c r="B6" s="12"/>
      <c r="C6" s="63"/>
      <c r="D6" s="13"/>
      <c r="E6" s="13"/>
      <c r="F6" s="13"/>
      <c r="G6" s="12"/>
      <c r="H6" s="13"/>
      <c r="I6" s="16" t="s">
        <v>26</v>
      </c>
      <c r="J6" s="13"/>
      <c r="K6" s="13"/>
      <c r="L6" s="13"/>
      <c r="M6" s="13"/>
      <c r="N6" s="14"/>
      <c r="O6" s="15"/>
      <c r="P6" s="27"/>
      <c r="Q6" s="28"/>
      <c r="R6" s="28"/>
      <c r="S6" s="30"/>
      <c r="T6" s="30"/>
      <c r="U6" s="120"/>
      <c r="V6" s="77" t="s">
        <v>26</v>
      </c>
      <c r="W6" s="23" t="b">
        <f t="shared" si="2"/>
        <v>0</v>
      </c>
      <c r="X6" s="23"/>
      <c r="Y6" s="32">
        <f t="shared" si="0"/>
        <v>0</v>
      </c>
      <c r="Z6" s="78" t="str">
        <f t="shared" si="1"/>
        <v>ÇOK DÜŞÜK</v>
      </c>
      <c r="AA6" s="13"/>
      <c r="AB6" s="13"/>
      <c r="AC6" s="13"/>
      <c r="AD6" s="13"/>
      <c r="AE6" s="16"/>
      <c r="AF6" s="22"/>
      <c r="AG6" s="45" t="s">
        <v>26</v>
      </c>
      <c r="AH6" s="13"/>
      <c r="AI6" s="13"/>
      <c r="AJ6" s="13"/>
      <c r="AK6" s="34"/>
      <c r="AL6" s="12"/>
      <c r="AM6" s="81" t="s">
        <v>26</v>
      </c>
      <c r="AN6" s="64"/>
      <c r="AO6" s="64"/>
      <c r="AP6" s="22"/>
      <c r="AQ6" s="13"/>
      <c r="AR6" s="13"/>
      <c r="AS6" s="13"/>
      <c r="AT6" s="13"/>
      <c r="AU6" s="13"/>
      <c r="AV6" s="13"/>
      <c r="AW6" s="34"/>
    </row>
    <row r="7" spans="2:49" s="17" customFormat="1" ht="54.6" customHeight="1">
      <c r="B7" s="12"/>
      <c r="C7" s="65"/>
      <c r="D7" s="18"/>
      <c r="E7" s="18"/>
      <c r="F7" s="18"/>
      <c r="G7" s="12"/>
      <c r="H7" s="18"/>
      <c r="I7" s="21" t="s">
        <v>26</v>
      </c>
      <c r="J7" s="18"/>
      <c r="K7" s="18"/>
      <c r="L7" s="18"/>
      <c r="M7" s="18"/>
      <c r="N7" s="19"/>
      <c r="O7" s="20"/>
      <c r="P7" s="27"/>
      <c r="Q7" s="29"/>
      <c r="R7" s="29"/>
      <c r="S7" s="31"/>
      <c r="T7" s="31"/>
      <c r="U7" s="121"/>
      <c r="V7" s="79" t="s">
        <v>26</v>
      </c>
      <c r="W7" s="24" t="b">
        <f t="shared" si="2"/>
        <v>0</v>
      </c>
      <c r="X7" s="24"/>
      <c r="Y7" s="33">
        <f t="shared" si="0"/>
        <v>0</v>
      </c>
      <c r="Z7" s="80" t="str">
        <f t="shared" si="1"/>
        <v>ÇOK DÜŞÜK</v>
      </c>
      <c r="AA7" s="18"/>
      <c r="AB7" s="18"/>
      <c r="AC7" s="18"/>
      <c r="AD7" s="18"/>
      <c r="AE7" s="21"/>
      <c r="AF7" s="22"/>
      <c r="AG7" s="44" t="s">
        <v>26</v>
      </c>
      <c r="AH7" s="18"/>
      <c r="AI7" s="18"/>
      <c r="AJ7" s="18"/>
      <c r="AK7" s="35"/>
      <c r="AL7" s="12"/>
      <c r="AM7" s="44" t="s">
        <v>26</v>
      </c>
      <c r="AN7" s="18"/>
      <c r="AO7" s="18"/>
      <c r="AP7" s="22"/>
      <c r="AQ7" s="18"/>
      <c r="AR7" s="18"/>
      <c r="AS7" s="18"/>
      <c r="AT7" s="18"/>
      <c r="AU7" s="18"/>
      <c r="AV7" s="18"/>
      <c r="AW7" s="35"/>
    </row>
    <row r="8" spans="2:49" s="17" customFormat="1" ht="54.6" customHeight="1">
      <c r="B8" s="12"/>
      <c r="C8" s="63"/>
      <c r="D8" s="13"/>
      <c r="E8" s="13"/>
      <c r="F8" s="13"/>
      <c r="G8" s="22"/>
      <c r="H8" s="13"/>
      <c r="I8" s="16" t="s">
        <v>26</v>
      </c>
      <c r="J8" s="13"/>
      <c r="K8" s="13"/>
      <c r="L8" s="13"/>
      <c r="M8" s="13"/>
      <c r="N8" s="14"/>
      <c r="O8" s="15"/>
      <c r="P8" s="27"/>
      <c r="Q8" s="28"/>
      <c r="R8" s="28"/>
      <c r="S8" s="30"/>
      <c r="T8" s="30"/>
      <c r="U8" s="120"/>
      <c r="V8" s="77" t="s">
        <v>26</v>
      </c>
      <c r="W8" s="23" t="b">
        <f t="shared" si="2"/>
        <v>0</v>
      </c>
      <c r="X8" s="23"/>
      <c r="Y8" s="32">
        <f t="shared" si="0"/>
        <v>0</v>
      </c>
      <c r="Z8" s="78" t="str">
        <f t="shared" si="1"/>
        <v>ÇOK DÜŞÜK</v>
      </c>
      <c r="AA8" s="13"/>
      <c r="AB8" s="13"/>
      <c r="AC8" s="13"/>
      <c r="AD8" s="13"/>
      <c r="AE8" s="16"/>
      <c r="AF8" s="22"/>
      <c r="AG8" s="45" t="s">
        <v>26</v>
      </c>
      <c r="AH8" s="13"/>
      <c r="AI8" s="13"/>
      <c r="AJ8" s="13"/>
      <c r="AK8" s="34"/>
      <c r="AL8" s="12"/>
      <c r="AM8" s="81" t="s">
        <v>26</v>
      </c>
      <c r="AN8" s="64"/>
      <c r="AO8" s="64"/>
      <c r="AP8" s="22"/>
      <c r="AQ8" s="13"/>
      <c r="AR8" s="13"/>
      <c r="AS8" s="13"/>
      <c r="AT8" s="13"/>
      <c r="AU8" s="13"/>
      <c r="AV8" s="13"/>
      <c r="AW8" s="34"/>
    </row>
    <row r="9" spans="2:49" s="17" customFormat="1" ht="54.6" customHeight="1">
      <c r="B9" s="12"/>
      <c r="C9" s="65"/>
      <c r="D9" s="18"/>
      <c r="E9" s="18"/>
      <c r="F9" s="18"/>
      <c r="G9" s="22"/>
      <c r="H9" s="18"/>
      <c r="I9" s="21" t="s">
        <v>26</v>
      </c>
      <c r="J9" s="18"/>
      <c r="K9" s="18"/>
      <c r="L9" s="18"/>
      <c r="M9" s="18"/>
      <c r="N9" s="19"/>
      <c r="O9" s="20"/>
      <c r="P9" s="27"/>
      <c r="Q9" s="29"/>
      <c r="R9" s="29"/>
      <c r="S9" s="31"/>
      <c r="T9" s="31"/>
      <c r="U9" s="121"/>
      <c r="V9" s="79" t="s">
        <v>26</v>
      </c>
      <c r="W9" s="24" t="b">
        <f t="shared" si="2"/>
        <v>0</v>
      </c>
      <c r="X9" s="24"/>
      <c r="Y9" s="33">
        <f t="shared" si="0"/>
        <v>0</v>
      </c>
      <c r="Z9" s="80" t="str">
        <f t="shared" si="1"/>
        <v>ÇOK DÜŞÜK</v>
      </c>
      <c r="AA9" s="18"/>
      <c r="AB9" s="18"/>
      <c r="AC9" s="18"/>
      <c r="AD9" s="18"/>
      <c r="AE9" s="21"/>
      <c r="AF9" s="22"/>
      <c r="AG9" s="44" t="s">
        <v>26</v>
      </c>
      <c r="AH9" s="18"/>
      <c r="AI9" s="18"/>
      <c r="AJ9" s="18"/>
      <c r="AK9" s="35"/>
      <c r="AL9" s="12"/>
      <c r="AM9" s="44" t="s">
        <v>26</v>
      </c>
      <c r="AN9" s="18"/>
      <c r="AO9" s="18"/>
      <c r="AP9" s="22"/>
      <c r="AQ9" s="18"/>
      <c r="AR9" s="18"/>
      <c r="AS9" s="18"/>
      <c r="AT9" s="18"/>
      <c r="AU9" s="18"/>
      <c r="AV9" s="18"/>
      <c r="AW9" s="35"/>
    </row>
    <row r="10" spans="2:49" s="17" customFormat="1" ht="54.6" customHeight="1">
      <c r="B10" s="12"/>
      <c r="C10" s="63"/>
      <c r="D10" s="13"/>
      <c r="E10" s="13"/>
      <c r="F10" s="13"/>
      <c r="G10" s="22"/>
      <c r="H10" s="13"/>
      <c r="I10" s="16" t="s">
        <v>26</v>
      </c>
      <c r="J10" s="13"/>
      <c r="K10" s="13"/>
      <c r="L10" s="13"/>
      <c r="M10" s="13"/>
      <c r="N10" s="14"/>
      <c r="O10" s="15"/>
      <c r="P10" s="27"/>
      <c r="Q10" s="28"/>
      <c r="R10" s="28"/>
      <c r="S10" s="30"/>
      <c r="T10" s="30"/>
      <c r="U10" s="120"/>
      <c r="V10" s="77" t="s">
        <v>26</v>
      </c>
      <c r="W10" s="23" t="b">
        <f t="shared" si="2"/>
        <v>0</v>
      </c>
      <c r="X10" s="23"/>
      <c r="Y10" s="32">
        <f t="shared" si="0"/>
        <v>0</v>
      </c>
      <c r="Z10" s="78" t="str">
        <f t="shared" si="1"/>
        <v>ÇOK DÜŞÜK</v>
      </c>
      <c r="AA10" s="13"/>
      <c r="AB10" s="13"/>
      <c r="AC10" s="13"/>
      <c r="AD10" s="13"/>
      <c r="AE10" s="16"/>
      <c r="AF10" s="22"/>
      <c r="AG10" s="45" t="s">
        <v>26</v>
      </c>
      <c r="AH10" s="13"/>
      <c r="AI10" s="13"/>
      <c r="AJ10" s="13"/>
      <c r="AK10" s="34"/>
      <c r="AL10" s="12"/>
      <c r="AM10" s="81" t="s">
        <v>26</v>
      </c>
      <c r="AN10" s="64"/>
      <c r="AO10" s="64"/>
      <c r="AP10" s="22"/>
      <c r="AQ10" s="13"/>
      <c r="AR10" s="13"/>
      <c r="AS10" s="13"/>
      <c r="AT10" s="13"/>
      <c r="AU10" s="13"/>
      <c r="AV10" s="13"/>
      <c r="AW10" s="34"/>
    </row>
    <row r="11" spans="2:49" s="17" customFormat="1" ht="54.6" customHeight="1">
      <c r="B11" s="12"/>
      <c r="C11" s="65"/>
      <c r="D11" s="18"/>
      <c r="E11" s="18"/>
      <c r="F11" s="18"/>
      <c r="G11" s="22"/>
      <c r="H11" s="18"/>
      <c r="I11" s="21" t="s">
        <v>26</v>
      </c>
      <c r="J11" s="18"/>
      <c r="K11" s="18"/>
      <c r="L11" s="18"/>
      <c r="M11" s="18"/>
      <c r="N11" s="19"/>
      <c r="O11" s="20"/>
      <c r="P11" s="27"/>
      <c r="Q11" s="29"/>
      <c r="R11" s="29"/>
      <c r="S11" s="31"/>
      <c r="T11" s="31"/>
      <c r="U11" s="121"/>
      <c r="V11" s="79" t="s">
        <v>26</v>
      </c>
      <c r="W11" s="24" t="b">
        <f t="shared" si="2"/>
        <v>0</v>
      </c>
      <c r="X11" s="24"/>
      <c r="Y11" s="33">
        <f t="shared" si="0"/>
        <v>0</v>
      </c>
      <c r="Z11" s="80" t="str">
        <f t="shared" si="1"/>
        <v>ÇOK DÜŞÜK</v>
      </c>
      <c r="AA11" s="18"/>
      <c r="AB11" s="18"/>
      <c r="AC11" s="18"/>
      <c r="AD11" s="18"/>
      <c r="AE11" s="21"/>
      <c r="AF11" s="22"/>
      <c r="AG11" s="44" t="s">
        <v>26</v>
      </c>
      <c r="AH11" s="18"/>
      <c r="AI11" s="18"/>
      <c r="AJ11" s="18"/>
      <c r="AK11" s="35"/>
      <c r="AL11" s="12"/>
      <c r="AM11" s="44" t="s">
        <v>26</v>
      </c>
      <c r="AN11" s="18"/>
      <c r="AO11" s="18"/>
      <c r="AP11" s="22"/>
      <c r="AQ11" s="18"/>
      <c r="AR11" s="18"/>
      <c r="AS11" s="18"/>
      <c r="AT11" s="18"/>
      <c r="AU11" s="18"/>
      <c r="AV11" s="18"/>
      <c r="AW11" s="35"/>
    </row>
    <row r="12" spans="2:49" s="17" customFormat="1" ht="54.6" customHeight="1">
      <c r="B12" s="12"/>
      <c r="C12" s="63"/>
      <c r="D12" s="13"/>
      <c r="E12" s="13"/>
      <c r="F12" s="13"/>
      <c r="G12" s="22"/>
      <c r="H12" s="13"/>
      <c r="I12" s="16" t="s">
        <v>26</v>
      </c>
      <c r="J12" s="13"/>
      <c r="K12" s="13"/>
      <c r="L12" s="13"/>
      <c r="M12" s="13"/>
      <c r="N12" s="14"/>
      <c r="O12" s="15"/>
      <c r="P12" s="27"/>
      <c r="Q12" s="28"/>
      <c r="R12" s="28"/>
      <c r="S12" s="30"/>
      <c r="T12" s="30"/>
      <c r="U12" s="120"/>
      <c r="V12" s="77" t="s">
        <v>26</v>
      </c>
      <c r="W12" s="23" t="b">
        <f t="shared" si="2"/>
        <v>0</v>
      </c>
      <c r="X12" s="23"/>
      <c r="Y12" s="32">
        <f t="shared" si="0"/>
        <v>0</v>
      </c>
      <c r="Z12" s="78" t="str">
        <f t="shared" si="1"/>
        <v>ÇOK DÜŞÜK</v>
      </c>
      <c r="AA12" s="13"/>
      <c r="AB12" s="13"/>
      <c r="AC12" s="13"/>
      <c r="AD12" s="13"/>
      <c r="AE12" s="16"/>
      <c r="AF12" s="22"/>
      <c r="AG12" s="45" t="s">
        <v>26</v>
      </c>
      <c r="AH12" s="13"/>
      <c r="AI12" s="13"/>
      <c r="AJ12" s="13"/>
      <c r="AK12" s="34"/>
      <c r="AL12" s="12"/>
      <c r="AM12" s="81" t="s">
        <v>26</v>
      </c>
      <c r="AN12" s="64"/>
      <c r="AO12" s="64"/>
      <c r="AP12" s="22"/>
      <c r="AQ12" s="13"/>
      <c r="AR12" s="13"/>
      <c r="AS12" s="13"/>
      <c r="AT12" s="13"/>
      <c r="AU12" s="13"/>
      <c r="AV12" s="13"/>
      <c r="AW12" s="34"/>
    </row>
    <row r="13" spans="2:49" s="17" customFormat="1" ht="54.6" customHeight="1">
      <c r="B13" s="12"/>
      <c r="C13" s="65"/>
      <c r="D13" s="18"/>
      <c r="E13" s="18"/>
      <c r="F13" s="18"/>
      <c r="G13" s="22"/>
      <c r="H13" s="18"/>
      <c r="I13" s="21" t="s">
        <v>26</v>
      </c>
      <c r="J13" s="18"/>
      <c r="K13" s="18"/>
      <c r="L13" s="18"/>
      <c r="M13" s="18"/>
      <c r="N13" s="19"/>
      <c r="O13" s="20"/>
      <c r="P13" s="27"/>
      <c r="Q13" s="29"/>
      <c r="R13" s="29"/>
      <c r="S13" s="31"/>
      <c r="T13" s="31"/>
      <c r="U13" s="121"/>
      <c r="V13" s="79" t="s">
        <v>26</v>
      </c>
      <c r="W13" s="24" t="b">
        <f t="shared" si="2"/>
        <v>0</v>
      </c>
      <c r="X13" s="24"/>
      <c r="Y13" s="33">
        <f t="shared" si="0"/>
        <v>0</v>
      </c>
      <c r="Z13" s="80" t="str">
        <f t="shared" si="1"/>
        <v>ÇOK DÜŞÜK</v>
      </c>
      <c r="AA13" s="18"/>
      <c r="AB13" s="18"/>
      <c r="AC13" s="18"/>
      <c r="AD13" s="18"/>
      <c r="AE13" s="21"/>
      <c r="AF13" s="22"/>
      <c r="AG13" s="44" t="s">
        <v>26</v>
      </c>
      <c r="AH13" s="18"/>
      <c r="AI13" s="18"/>
      <c r="AJ13" s="18"/>
      <c r="AK13" s="35"/>
      <c r="AL13" s="12"/>
      <c r="AM13" s="44" t="s">
        <v>26</v>
      </c>
      <c r="AN13" s="18"/>
      <c r="AO13" s="18"/>
      <c r="AP13" s="22"/>
      <c r="AQ13" s="18"/>
      <c r="AR13" s="18"/>
      <c r="AS13" s="18"/>
      <c r="AT13" s="18"/>
      <c r="AU13" s="18"/>
      <c r="AV13" s="18"/>
      <c r="AW13" s="35"/>
    </row>
    <row r="14" spans="2:49" s="17" customFormat="1" ht="54.6" customHeight="1">
      <c r="B14" s="12"/>
      <c r="C14" s="63"/>
      <c r="D14" s="13"/>
      <c r="E14" s="13"/>
      <c r="F14" s="13"/>
      <c r="G14" s="22"/>
      <c r="H14" s="13"/>
      <c r="I14" s="16" t="s">
        <v>26</v>
      </c>
      <c r="J14" s="13"/>
      <c r="K14" s="13"/>
      <c r="L14" s="13"/>
      <c r="M14" s="13"/>
      <c r="N14" s="14"/>
      <c r="O14" s="15"/>
      <c r="P14" s="27"/>
      <c r="Q14" s="28"/>
      <c r="R14" s="28"/>
      <c r="S14" s="30"/>
      <c r="T14" s="30"/>
      <c r="U14" s="120"/>
      <c r="V14" s="77" t="s">
        <v>26</v>
      </c>
      <c r="W14" s="23" t="b">
        <f t="shared" si="2"/>
        <v>0</v>
      </c>
      <c r="X14" s="23"/>
      <c r="Y14" s="32">
        <f t="shared" si="0"/>
        <v>0</v>
      </c>
      <c r="Z14" s="78" t="str">
        <f t="shared" si="1"/>
        <v>ÇOK DÜŞÜK</v>
      </c>
      <c r="AA14" s="13"/>
      <c r="AB14" s="13"/>
      <c r="AC14" s="13"/>
      <c r="AD14" s="13"/>
      <c r="AE14" s="16"/>
      <c r="AF14" s="22"/>
      <c r="AG14" s="45" t="s">
        <v>26</v>
      </c>
      <c r="AH14" s="13"/>
      <c r="AI14" s="13"/>
      <c r="AJ14" s="13"/>
      <c r="AK14" s="34"/>
      <c r="AL14" s="12"/>
      <c r="AM14" s="81" t="s">
        <v>26</v>
      </c>
      <c r="AN14" s="64"/>
      <c r="AO14" s="64"/>
      <c r="AP14" s="22"/>
      <c r="AQ14" s="13"/>
      <c r="AR14" s="13"/>
      <c r="AS14" s="13"/>
      <c r="AT14" s="13"/>
      <c r="AU14" s="13"/>
      <c r="AV14" s="13"/>
      <c r="AW14" s="34"/>
    </row>
    <row r="15" spans="2:49" s="17" customFormat="1" ht="54.6" customHeight="1">
      <c r="B15" s="12"/>
      <c r="C15" s="65"/>
      <c r="D15" s="18"/>
      <c r="E15" s="18"/>
      <c r="F15" s="18"/>
      <c r="G15" s="22"/>
      <c r="H15" s="18"/>
      <c r="I15" s="21" t="s">
        <v>26</v>
      </c>
      <c r="J15" s="18"/>
      <c r="K15" s="18"/>
      <c r="L15" s="18"/>
      <c r="M15" s="18"/>
      <c r="N15" s="19"/>
      <c r="O15" s="20"/>
      <c r="P15" s="27"/>
      <c r="Q15" s="29"/>
      <c r="R15" s="29"/>
      <c r="S15" s="31"/>
      <c r="T15" s="31"/>
      <c r="U15" s="121"/>
      <c r="V15" s="79" t="s">
        <v>26</v>
      </c>
      <c r="W15" s="24" t="b">
        <f t="shared" si="2"/>
        <v>0</v>
      </c>
      <c r="X15" s="24"/>
      <c r="Y15" s="33">
        <f t="shared" si="0"/>
        <v>0</v>
      </c>
      <c r="Z15" s="80" t="str">
        <f t="shared" si="1"/>
        <v>ÇOK DÜŞÜK</v>
      </c>
      <c r="AA15" s="18"/>
      <c r="AB15" s="18"/>
      <c r="AC15" s="18"/>
      <c r="AD15" s="18"/>
      <c r="AE15" s="21"/>
      <c r="AF15" s="22"/>
      <c r="AG15" s="44" t="s">
        <v>26</v>
      </c>
      <c r="AH15" s="18"/>
      <c r="AI15" s="18"/>
      <c r="AJ15" s="18"/>
      <c r="AK15" s="35"/>
      <c r="AL15" s="12"/>
      <c r="AM15" s="44" t="s">
        <v>26</v>
      </c>
      <c r="AN15" s="18"/>
      <c r="AO15" s="18"/>
      <c r="AP15" s="22"/>
      <c r="AQ15" s="18"/>
      <c r="AR15" s="18"/>
      <c r="AS15" s="18"/>
      <c r="AT15" s="18"/>
      <c r="AU15" s="18"/>
      <c r="AV15" s="18"/>
      <c r="AW15" s="35"/>
    </row>
    <row r="16" spans="2:49" s="17" customFormat="1" ht="54.6" customHeight="1">
      <c r="B16" s="12"/>
      <c r="C16" s="63"/>
      <c r="D16" s="13"/>
      <c r="E16" s="13"/>
      <c r="F16" s="13"/>
      <c r="G16" s="22"/>
      <c r="H16" s="13"/>
      <c r="I16" s="16" t="s">
        <v>26</v>
      </c>
      <c r="J16" s="13"/>
      <c r="K16" s="13"/>
      <c r="L16" s="13"/>
      <c r="M16" s="13"/>
      <c r="N16" s="14"/>
      <c r="O16" s="15"/>
      <c r="P16" s="27"/>
      <c r="Q16" s="28"/>
      <c r="R16" s="28"/>
      <c r="S16" s="30"/>
      <c r="T16" s="30"/>
      <c r="U16" s="120"/>
      <c r="V16" s="77" t="s">
        <v>26</v>
      </c>
      <c r="W16" s="23" t="b">
        <f t="shared" si="2"/>
        <v>0</v>
      </c>
      <c r="X16" s="23"/>
      <c r="Y16" s="32">
        <f t="shared" si="0"/>
        <v>0</v>
      </c>
      <c r="Z16" s="78" t="str">
        <f t="shared" si="1"/>
        <v>ÇOK DÜŞÜK</v>
      </c>
      <c r="AA16" s="13"/>
      <c r="AB16" s="13"/>
      <c r="AC16" s="13"/>
      <c r="AD16" s="13"/>
      <c r="AE16" s="16"/>
      <c r="AF16" s="22"/>
      <c r="AG16" s="45" t="s">
        <v>26</v>
      </c>
      <c r="AH16" s="13"/>
      <c r="AI16" s="13"/>
      <c r="AJ16" s="13"/>
      <c r="AK16" s="34"/>
      <c r="AL16" s="12"/>
      <c r="AM16" s="81" t="s">
        <v>26</v>
      </c>
      <c r="AN16" s="64"/>
      <c r="AO16" s="64"/>
      <c r="AP16" s="22"/>
      <c r="AQ16" s="13"/>
      <c r="AR16" s="13"/>
      <c r="AS16" s="13"/>
      <c r="AT16" s="13"/>
      <c r="AU16" s="13"/>
      <c r="AV16" s="13"/>
      <c r="AW16" s="34"/>
    </row>
    <row r="17" spans="2:49" s="17" customFormat="1" ht="54.6" customHeight="1">
      <c r="B17" s="12"/>
      <c r="C17" s="65"/>
      <c r="D17" s="18"/>
      <c r="E17" s="18"/>
      <c r="F17" s="18"/>
      <c r="G17" s="22"/>
      <c r="H17" s="18"/>
      <c r="I17" s="21" t="s">
        <v>26</v>
      </c>
      <c r="J17" s="18"/>
      <c r="K17" s="18"/>
      <c r="L17" s="18"/>
      <c r="M17" s="18"/>
      <c r="N17" s="19"/>
      <c r="O17" s="20"/>
      <c r="P17" s="27"/>
      <c r="Q17" s="29"/>
      <c r="R17" s="29"/>
      <c r="S17" s="31"/>
      <c r="T17" s="31"/>
      <c r="U17" s="121"/>
      <c r="V17" s="79" t="s">
        <v>26</v>
      </c>
      <c r="W17" s="24" t="b">
        <f t="shared" si="2"/>
        <v>0</v>
      </c>
      <c r="X17" s="24"/>
      <c r="Y17" s="33">
        <f t="shared" si="0"/>
        <v>0</v>
      </c>
      <c r="Z17" s="80" t="str">
        <f t="shared" si="1"/>
        <v>ÇOK DÜŞÜK</v>
      </c>
      <c r="AA17" s="18"/>
      <c r="AB17" s="18"/>
      <c r="AC17" s="18"/>
      <c r="AD17" s="18"/>
      <c r="AE17" s="21"/>
      <c r="AF17" s="22"/>
      <c r="AG17" s="44" t="s">
        <v>26</v>
      </c>
      <c r="AH17" s="18"/>
      <c r="AI17" s="18"/>
      <c r="AJ17" s="18"/>
      <c r="AK17" s="35"/>
      <c r="AL17" s="12"/>
      <c r="AM17" s="44" t="s">
        <v>26</v>
      </c>
      <c r="AN17" s="18"/>
      <c r="AO17" s="18"/>
      <c r="AP17" s="22"/>
      <c r="AQ17" s="18"/>
      <c r="AR17" s="18"/>
      <c r="AS17" s="18"/>
      <c r="AT17" s="18"/>
      <c r="AU17" s="18"/>
      <c r="AV17" s="18"/>
      <c r="AW17" s="35"/>
    </row>
    <row r="18" spans="2:49" s="17" customFormat="1" ht="54.6" customHeight="1">
      <c r="B18" s="12"/>
      <c r="C18" s="63"/>
      <c r="D18" s="13"/>
      <c r="E18" s="13"/>
      <c r="F18" s="13"/>
      <c r="G18" s="22"/>
      <c r="H18" s="13"/>
      <c r="I18" s="16" t="s">
        <v>26</v>
      </c>
      <c r="J18" s="13"/>
      <c r="K18" s="13"/>
      <c r="L18" s="13"/>
      <c r="M18" s="13"/>
      <c r="N18" s="14"/>
      <c r="O18" s="15"/>
      <c r="P18" s="27"/>
      <c r="Q18" s="28"/>
      <c r="R18" s="28"/>
      <c r="S18" s="30"/>
      <c r="T18" s="30"/>
      <c r="U18" s="120"/>
      <c r="V18" s="77" t="s">
        <v>26</v>
      </c>
      <c r="W18" s="23" t="b">
        <f t="shared" si="2"/>
        <v>0</v>
      </c>
      <c r="X18" s="23"/>
      <c r="Y18" s="32">
        <f t="shared" si="0"/>
        <v>0</v>
      </c>
      <c r="Z18" s="78" t="str">
        <f t="shared" si="1"/>
        <v>ÇOK DÜŞÜK</v>
      </c>
      <c r="AA18" s="13"/>
      <c r="AB18" s="13"/>
      <c r="AC18" s="13"/>
      <c r="AD18" s="13"/>
      <c r="AE18" s="16"/>
      <c r="AF18" s="22"/>
      <c r="AG18" s="45" t="s">
        <v>26</v>
      </c>
      <c r="AH18" s="13"/>
      <c r="AI18" s="13"/>
      <c r="AJ18" s="13"/>
      <c r="AK18" s="34"/>
      <c r="AL18" s="12"/>
      <c r="AM18" s="81" t="s">
        <v>26</v>
      </c>
      <c r="AN18" s="64"/>
      <c r="AO18" s="64"/>
      <c r="AP18" s="22"/>
      <c r="AQ18" s="13"/>
      <c r="AR18" s="13"/>
      <c r="AS18" s="13"/>
      <c r="AT18" s="13"/>
      <c r="AU18" s="13"/>
      <c r="AV18" s="13"/>
      <c r="AW18" s="34"/>
    </row>
    <row r="19" spans="2:49" s="17" customFormat="1" ht="54.6" customHeight="1">
      <c r="B19" s="12"/>
      <c r="C19" s="65"/>
      <c r="D19" s="18"/>
      <c r="E19" s="18"/>
      <c r="F19" s="18"/>
      <c r="G19" s="22"/>
      <c r="H19" s="18"/>
      <c r="I19" s="21" t="s">
        <v>26</v>
      </c>
      <c r="J19" s="18"/>
      <c r="K19" s="18"/>
      <c r="L19" s="18"/>
      <c r="M19" s="18"/>
      <c r="N19" s="19"/>
      <c r="O19" s="20"/>
      <c r="P19" s="27"/>
      <c r="Q19" s="29"/>
      <c r="R19" s="29"/>
      <c r="S19" s="31"/>
      <c r="T19" s="31"/>
      <c r="U19" s="121"/>
      <c r="V19" s="79" t="s">
        <v>26</v>
      </c>
      <c r="W19" s="24" t="b">
        <f t="shared" si="2"/>
        <v>0</v>
      </c>
      <c r="X19" s="24"/>
      <c r="Y19" s="33">
        <f t="shared" si="0"/>
        <v>0</v>
      </c>
      <c r="Z19" s="80" t="str">
        <f t="shared" si="1"/>
        <v>ÇOK DÜŞÜK</v>
      </c>
      <c r="AA19" s="18"/>
      <c r="AB19" s="18"/>
      <c r="AC19" s="18"/>
      <c r="AD19" s="18"/>
      <c r="AE19" s="21"/>
      <c r="AF19" s="22"/>
      <c r="AG19" s="44" t="s">
        <v>26</v>
      </c>
      <c r="AH19" s="18"/>
      <c r="AI19" s="18"/>
      <c r="AJ19" s="18"/>
      <c r="AK19" s="35"/>
      <c r="AL19" s="12"/>
      <c r="AM19" s="44" t="s">
        <v>26</v>
      </c>
      <c r="AN19" s="18"/>
      <c r="AO19" s="18"/>
      <c r="AP19" s="22"/>
      <c r="AQ19" s="18"/>
      <c r="AR19" s="18"/>
      <c r="AS19" s="18"/>
      <c r="AT19" s="18"/>
      <c r="AU19" s="18"/>
      <c r="AV19" s="18"/>
      <c r="AW19" s="35"/>
    </row>
    <row r="20" spans="2:49" s="17" customFormat="1" ht="54.6" customHeight="1">
      <c r="B20" s="12"/>
      <c r="C20" s="63"/>
      <c r="D20" s="13"/>
      <c r="E20" s="13"/>
      <c r="F20" s="13"/>
      <c r="G20" s="22"/>
      <c r="H20" s="13"/>
      <c r="I20" s="16" t="s">
        <v>26</v>
      </c>
      <c r="J20" s="13"/>
      <c r="K20" s="13"/>
      <c r="L20" s="13"/>
      <c r="M20" s="13"/>
      <c r="N20" s="14"/>
      <c r="O20" s="15"/>
      <c r="P20" s="27"/>
      <c r="Q20" s="28"/>
      <c r="R20" s="28"/>
      <c r="S20" s="30"/>
      <c r="T20" s="30"/>
      <c r="U20" s="120"/>
      <c r="V20" s="77" t="s">
        <v>26</v>
      </c>
      <c r="W20" s="23" t="b">
        <f t="shared" si="2"/>
        <v>0</v>
      </c>
      <c r="X20" s="23"/>
      <c r="Y20" s="32">
        <f t="shared" si="0"/>
        <v>0</v>
      </c>
      <c r="Z20" s="78" t="str">
        <f t="shared" si="1"/>
        <v>ÇOK DÜŞÜK</v>
      </c>
      <c r="AA20" s="13"/>
      <c r="AB20" s="13"/>
      <c r="AC20" s="13"/>
      <c r="AD20" s="13"/>
      <c r="AE20" s="16"/>
      <c r="AF20" s="22"/>
      <c r="AG20" s="45" t="s">
        <v>26</v>
      </c>
      <c r="AH20" s="13"/>
      <c r="AI20" s="13"/>
      <c r="AJ20" s="13"/>
      <c r="AK20" s="34"/>
      <c r="AL20" s="12"/>
      <c r="AM20" s="81" t="s">
        <v>26</v>
      </c>
      <c r="AN20" s="64"/>
      <c r="AO20" s="64"/>
      <c r="AP20" s="22"/>
      <c r="AQ20" s="13"/>
      <c r="AR20" s="13"/>
      <c r="AS20" s="13"/>
      <c r="AT20" s="13"/>
      <c r="AU20" s="13"/>
      <c r="AV20" s="13"/>
      <c r="AW20" s="34"/>
    </row>
    <row r="21" spans="2:49" s="17" customFormat="1" ht="54.6" customHeight="1">
      <c r="B21" s="12"/>
      <c r="C21" s="65"/>
      <c r="D21" s="18"/>
      <c r="E21" s="18"/>
      <c r="F21" s="18"/>
      <c r="G21" s="22"/>
      <c r="H21" s="18"/>
      <c r="I21" s="21" t="s">
        <v>26</v>
      </c>
      <c r="J21" s="18"/>
      <c r="K21" s="18"/>
      <c r="L21" s="18"/>
      <c r="M21" s="18"/>
      <c r="N21" s="19"/>
      <c r="O21" s="20"/>
      <c r="P21" s="27"/>
      <c r="Q21" s="29"/>
      <c r="R21" s="29"/>
      <c r="S21" s="31"/>
      <c r="T21" s="31"/>
      <c r="U21" s="121"/>
      <c r="V21" s="79" t="s">
        <v>26</v>
      </c>
      <c r="W21" s="24" t="b">
        <f t="shared" si="2"/>
        <v>0</v>
      </c>
      <c r="X21" s="24"/>
      <c r="Y21" s="33">
        <f t="shared" si="0"/>
        <v>0</v>
      </c>
      <c r="Z21" s="80" t="str">
        <f t="shared" si="1"/>
        <v>ÇOK DÜŞÜK</v>
      </c>
      <c r="AA21" s="18"/>
      <c r="AB21" s="18"/>
      <c r="AC21" s="18"/>
      <c r="AD21" s="18"/>
      <c r="AE21" s="21"/>
      <c r="AF21" s="22"/>
      <c r="AG21" s="44" t="s">
        <v>26</v>
      </c>
      <c r="AH21" s="18"/>
      <c r="AI21" s="18"/>
      <c r="AJ21" s="18"/>
      <c r="AK21" s="35"/>
      <c r="AL21" s="12"/>
      <c r="AM21" s="44" t="s">
        <v>26</v>
      </c>
      <c r="AN21" s="18"/>
      <c r="AO21" s="18"/>
      <c r="AP21" s="22"/>
      <c r="AQ21" s="18"/>
      <c r="AR21" s="18"/>
      <c r="AS21" s="18"/>
      <c r="AT21" s="18"/>
      <c r="AU21" s="18"/>
      <c r="AV21" s="18"/>
      <c r="AW21" s="35"/>
    </row>
    <row r="22" spans="2:49" s="17" customFormat="1" ht="54.6" customHeight="1">
      <c r="B22" s="12"/>
      <c r="C22" s="63"/>
      <c r="D22" s="13"/>
      <c r="E22" s="13"/>
      <c r="F22" s="13"/>
      <c r="G22" s="22"/>
      <c r="H22" s="13"/>
      <c r="I22" s="16" t="s">
        <v>26</v>
      </c>
      <c r="J22" s="13"/>
      <c r="K22" s="13"/>
      <c r="L22" s="13"/>
      <c r="M22" s="13"/>
      <c r="N22" s="14"/>
      <c r="O22" s="15"/>
      <c r="P22" s="27"/>
      <c r="Q22" s="28"/>
      <c r="R22" s="28"/>
      <c r="S22" s="30"/>
      <c r="T22" s="30"/>
      <c r="U22" s="120"/>
      <c r="V22" s="77" t="s">
        <v>26</v>
      </c>
      <c r="W22" s="23" t="b">
        <f t="shared" si="2"/>
        <v>0</v>
      </c>
      <c r="X22" s="23"/>
      <c r="Y22" s="32">
        <f t="shared" si="0"/>
        <v>0</v>
      </c>
      <c r="Z22" s="78" t="str">
        <f t="shared" si="1"/>
        <v>ÇOK DÜŞÜK</v>
      </c>
      <c r="AA22" s="13"/>
      <c r="AB22" s="13"/>
      <c r="AC22" s="13"/>
      <c r="AD22" s="13"/>
      <c r="AE22" s="16"/>
      <c r="AF22" s="22"/>
      <c r="AG22" s="45" t="s">
        <v>26</v>
      </c>
      <c r="AH22" s="13"/>
      <c r="AI22" s="13"/>
      <c r="AJ22" s="13"/>
      <c r="AK22" s="34"/>
      <c r="AL22" s="12"/>
      <c r="AM22" s="81" t="s">
        <v>26</v>
      </c>
      <c r="AN22" s="64"/>
      <c r="AO22" s="64"/>
      <c r="AP22" s="22"/>
      <c r="AQ22" s="13"/>
      <c r="AR22" s="13"/>
      <c r="AS22" s="13"/>
      <c r="AT22" s="13"/>
      <c r="AU22" s="13"/>
      <c r="AV22" s="13"/>
      <c r="AW22" s="34"/>
    </row>
    <row r="23" spans="2:49" s="17" customFormat="1" ht="54.6" customHeight="1">
      <c r="B23" s="12"/>
      <c r="C23" s="65"/>
      <c r="D23" s="18"/>
      <c r="E23" s="18"/>
      <c r="F23" s="18"/>
      <c r="G23" s="22"/>
      <c r="H23" s="18"/>
      <c r="I23" s="21" t="s">
        <v>26</v>
      </c>
      <c r="J23" s="18"/>
      <c r="K23" s="18"/>
      <c r="L23" s="18"/>
      <c r="M23" s="18"/>
      <c r="N23" s="19"/>
      <c r="O23" s="20"/>
      <c r="P23" s="27"/>
      <c r="Q23" s="29"/>
      <c r="R23" s="29"/>
      <c r="S23" s="31"/>
      <c r="T23" s="31"/>
      <c r="U23" s="121"/>
      <c r="V23" s="79" t="s">
        <v>26</v>
      </c>
      <c r="W23" s="24" t="b">
        <f t="shared" si="2"/>
        <v>0</v>
      </c>
      <c r="X23" s="24"/>
      <c r="Y23" s="33">
        <f t="shared" si="0"/>
        <v>0</v>
      </c>
      <c r="Z23" s="80" t="str">
        <f t="shared" si="1"/>
        <v>ÇOK DÜŞÜK</v>
      </c>
      <c r="AA23" s="18"/>
      <c r="AB23" s="18"/>
      <c r="AC23" s="18"/>
      <c r="AD23" s="18"/>
      <c r="AE23" s="21"/>
      <c r="AF23" s="22"/>
      <c r="AG23" s="44" t="s">
        <v>26</v>
      </c>
      <c r="AH23" s="18"/>
      <c r="AI23" s="18"/>
      <c r="AJ23" s="18"/>
      <c r="AK23" s="35"/>
      <c r="AL23" s="12"/>
      <c r="AM23" s="44" t="s">
        <v>26</v>
      </c>
      <c r="AN23" s="18"/>
      <c r="AO23" s="18"/>
      <c r="AP23" s="22"/>
      <c r="AQ23" s="18"/>
      <c r="AR23" s="18"/>
      <c r="AS23" s="18"/>
      <c r="AT23" s="18"/>
      <c r="AU23" s="18"/>
      <c r="AV23" s="18"/>
      <c r="AW23" s="35"/>
    </row>
    <row r="24" spans="2:49" s="17" customFormat="1" ht="54.6" customHeight="1">
      <c r="B24" s="12"/>
      <c r="C24" s="63"/>
      <c r="D24" s="13"/>
      <c r="E24" s="13"/>
      <c r="F24" s="13"/>
      <c r="G24" s="22"/>
      <c r="H24" s="13"/>
      <c r="I24" s="16" t="s">
        <v>26</v>
      </c>
      <c r="J24" s="13"/>
      <c r="K24" s="13"/>
      <c r="L24" s="13"/>
      <c r="M24" s="13"/>
      <c r="N24" s="14"/>
      <c r="O24" s="15"/>
      <c r="P24" s="27"/>
      <c r="Q24" s="28"/>
      <c r="R24" s="28"/>
      <c r="S24" s="30"/>
      <c r="T24" s="30"/>
      <c r="U24" s="120"/>
      <c r="V24" s="77" t="s">
        <v>26</v>
      </c>
      <c r="W24" s="23" t="b">
        <f t="shared" si="2"/>
        <v>0</v>
      </c>
      <c r="X24" s="23"/>
      <c r="Y24" s="32">
        <f t="shared" si="0"/>
        <v>0</v>
      </c>
      <c r="Z24" s="78" t="str">
        <f t="shared" si="1"/>
        <v>ÇOK DÜŞÜK</v>
      </c>
      <c r="AA24" s="13"/>
      <c r="AB24" s="13"/>
      <c r="AC24" s="13"/>
      <c r="AD24" s="13"/>
      <c r="AE24" s="16"/>
      <c r="AF24" s="22"/>
      <c r="AG24" s="45" t="s">
        <v>26</v>
      </c>
      <c r="AH24" s="13"/>
      <c r="AI24" s="13"/>
      <c r="AJ24" s="13"/>
      <c r="AK24" s="34"/>
      <c r="AL24" s="12"/>
      <c r="AM24" s="81" t="s">
        <v>26</v>
      </c>
      <c r="AN24" s="64"/>
      <c r="AO24" s="64"/>
      <c r="AP24" s="22"/>
      <c r="AQ24" s="13"/>
      <c r="AR24" s="13"/>
      <c r="AS24" s="13"/>
      <c r="AT24" s="13"/>
      <c r="AU24" s="13"/>
      <c r="AV24" s="13"/>
      <c r="AW24" s="34"/>
    </row>
    <row r="25" spans="2:49" s="17" customFormat="1" ht="54.6" customHeight="1">
      <c r="B25" s="12"/>
      <c r="C25" s="65"/>
      <c r="D25" s="18"/>
      <c r="E25" s="18"/>
      <c r="F25" s="18"/>
      <c r="G25" s="22"/>
      <c r="H25" s="18"/>
      <c r="I25" s="21" t="s">
        <v>26</v>
      </c>
      <c r="J25" s="18"/>
      <c r="K25" s="18"/>
      <c r="L25" s="18"/>
      <c r="M25" s="18"/>
      <c r="N25" s="19"/>
      <c r="O25" s="20"/>
      <c r="P25" s="27"/>
      <c r="Q25" s="29"/>
      <c r="R25" s="29"/>
      <c r="S25" s="31"/>
      <c r="T25" s="31"/>
      <c r="U25" s="121"/>
      <c r="V25" s="79" t="s">
        <v>26</v>
      </c>
      <c r="W25" s="24" t="b">
        <f t="shared" si="2"/>
        <v>0</v>
      </c>
      <c r="X25" s="24"/>
      <c r="Y25" s="33">
        <f t="shared" si="0"/>
        <v>0</v>
      </c>
      <c r="Z25" s="80" t="str">
        <f t="shared" si="1"/>
        <v>ÇOK DÜŞÜK</v>
      </c>
      <c r="AA25" s="18"/>
      <c r="AB25" s="18"/>
      <c r="AC25" s="18"/>
      <c r="AD25" s="18"/>
      <c r="AE25" s="21"/>
      <c r="AF25" s="22"/>
      <c r="AG25" s="44" t="s">
        <v>26</v>
      </c>
      <c r="AH25" s="18"/>
      <c r="AI25" s="18"/>
      <c r="AJ25" s="18"/>
      <c r="AK25" s="35"/>
      <c r="AL25" s="12"/>
      <c r="AM25" s="44" t="s">
        <v>26</v>
      </c>
      <c r="AN25" s="18"/>
      <c r="AO25" s="18"/>
      <c r="AP25" s="22"/>
      <c r="AQ25" s="18"/>
      <c r="AR25" s="18"/>
      <c r="AS25" s="18"/>
      <c r="AT25" s="18"/>
      <c r="AU25" s="18"/>
      <c r="AV25" s="18"/>
      <c r="AW25" s="35"/>
    </row>
    <row r="26" spans="2:49" s="17" customFormat="1" ht="54.6" customHeight="1">
      <c r="B26" s="12"/>
      <c r="C26" s="63"/>
      <c r="D26" s="13"/>
      <c r="E26" s="13"/>
      <c r="F26" s="13"/>
      <c r="G26" s="22"/>
      <c r="H26" s="13"/>
      <c r="I26" s="16" t="s">
        <v>26</v>
      </c>
      <c r="J26" s="13"/>
      <c r="K26" s="13"/>
      <c r="L26" s="13"/>
      <c r="M26" s="13"/>
      <c r="N26" s="14"/>
      <c r="O26" s="15"/>
      <c r="P26" s="27"/>
      <c r="Q26" s="28"/>
      <c r="R26" s="28"/>
      <c r="S26" s="30"/>
      <c r="T26" s="30"/>
      <c r="U26" s="120"/>
      <c r="V26" s="77" t="s">
        <v>26</v>
      </c>
      <c r="W26" s="23" t="b">
        <f t="shared" si="2"/>
        <v>0</v>
      </c>
      <c r="X26" s="23"/>
      <c r="Y26" s="32">
        <f t="shared" si="0"/>
        <v>0</v>
      </c>
      <c r="Z26" s="78" t="str">
        <f t="shared" si="1"/>
        <v>ÇOK DÜŞÜK</v>
      </c>
      <c r="AA26" s="13"/>
      <c r="AB26" s="13"/>
      <c r="AC26" s="13"/>
      <c r="AD26" s="13"/>
      <c r="AE26" s="16"/>
      <c r="AF26" s="22"/>
      <c r="AG26" s="45" t="s">
        <v>26</v>
      </c>
      <c r="AH26" s="13"/>
      <c r="AI26" s="13"/>
      <c r="AJ26" s="13"/>
      <c r="AK26" s="34"/>
      <c r="AL26" s="12"/>
      <c r="AM26" s="81" t="s">
        <v>26</v>
      </c>
      <c r="AN26" s="64"/>
      <c r="AO26" s="64"/>
      <c r="AP26" s="22"/>
      <c r="AQ26" s="13"/>
      <c r="AR26" s="13"/>
      <c r="AS26" s="13"/>
      <c r="AT26" s="13"/>
      <c r="AU26" s="13"/>
      <c r="AV26" s="13"/>
      <c r="AW26" s="34"/>
    </row>
    <row r="27" spans="2:49" s="17" customFormat="1" ht="54.6" customHeight="1">
      <c r="B27" s="12"/>
      <c r="C27" s="65"/>
      <c r="D27" s="18"/>
      <c r="E27" s="18"/>
      <c r="F27" s="18"/>
      <c r="G27" s="22"/>
      <c r="H27" s="18"/>
      <c r="I27" s="21" t="s">
        <v>26</v>
      </c>
      <c r="J27" s="18"/>
      <c r="K27" s="18"/>
      <c r="L27" s="18"/>
      <c r="M27" s="18"/>
      <c r="N27" s="19"/>
      <c r="O27" s="20"/>
      <c r="P27" s="27"/>
      <c r="Q27" s="29"/>
      <c r="R27" s="29"/>
      <c r="S27" s="31"/>
      <c r="T27" s="31"/>
      <c r="U27" s="121"/>
      <c r="V27" s="79" t="s">
        <v>26</v>
      </c>
      <c r="W27" s="24" t="b">
        <f t="shared" si="2"/>
        <v>0</v>
      </c>
      <c r="X27" s="24"/>
      <c r="Y27" s="33">
        <f t="shared" si="0"/>
        <v>0</v>
      </c>
      <c r="Z27" s="80" t="str">
        <f t="shared" si="1"/>
        <v>ÇOK DÜŞÜK</v>
      </c>
      <c r="AA27" s="18"/>
      <c r="AB27" s="18"/>
      <c r="AC27" s="18"/>
      <c r="AD27" s="18"/>
      <c r="AE27" s="21"/>
      <c r="AF27" s="22"/>
      <c r="AG27" s="44" t="s">
        <v>26</v>
      </c>
      <c r="AH27" s="18"/>
      <c r="AI27" s="18"/>
      <c r="AJ27" s="18"/>
      <c r="AK27" s="35"/>
      <c r="AL27" s="12"/>
      <c r="AM27" s="44" t="s">
        <v>26</v>
      </c>
      <c r="AN27" s="18"/>
      <c r="AO27" s="18"/>
      <c r="AP27" s="22"/>
      <c r="AQ27" s="18"/>
      <c r="AR27" s="18"/>
      <c r="AS27" s="18"/>
      <c r="AT27" s="18"/>
      <c r="AU27" s="18"/>
      <c r="AV27" s="18"/>
      <c r="AW27" s="35"/>
    </row>
    <row r="28" spans="2:49" s="17" customFormat="1" ht="54.6" customHeight="1">
      <c r="B28" s="12"/>
      <c r="C28" s="63"/>
      <c r="D28" s="13"/>
      <c r="E28" s="13"/>
      <c r="F28" s="13"/>
      <c r="G28" s="22"/>
      <c r="H28" s="13"/>
      <c r="I28" s="16" t="s">
        <v>26</v>
      </c>
      <c r="J28" s="13"/>
      <c r="K28" s="13"/>
      <c r="L28" s="13"/>
      <c r="M28" s="13"/>
      <c r="N28" s="14"/>
      <c r="O28" s="15"/>
      <c r="P28" s="27"/>
      <c r="Q28" s="28"/>
      <c r="R28" s="28"/>
      <c r="S28" s="30"/>
      <c r="T28" s="30"/>
      <c r="U28" s="120"/>
      <c r="V28" s="77" t="s">
        <v>26</v>
      </c>
      <c r="W28" s="23" t="b">
        <f t="shared" si="2"/>
        <v>0</v>
      </c>
      <c r="X28" s="23"/>
      <c r="Y28" s="32">
        <f t="shared" si="0"/>
        <v>0</v>
      </c>
      <c r="Z28" s="78" t="str">
        <f t="shared" si="1"/>
        <v>ÇOK DÜŞÜK</v>
      </c>
      <c r="AA28" s="13"/>
      <c r="AB28" s="13"/>
      <c r="AC28" s="13"/>
      <c r="AD28" s="13"/>
      <c r="AE28" s="16"/>
      <c r="AF28" s="22"/>
      <c r="AG28" s="45" t="s">
        <v>26</v>
      </c>
      <c r="AH28" s="13"/>
      <c r="AI28" s="13"/>
      <c r="AJ28" s="13"/>
      <c r="AK28" s="34"/>
      <c r="AL28" s="12"/>
      <c r="AM28" s="81" t="s">
        <v>26</v>
      </c>
      <c r="AN28" s="64"/>
      <c r="AO28" s="64"/>
      <c r="AP28" s="22"/>
      <c r="AQ28" s="13"/>
      <c r="AR28" s="13"/>
      <c r="AS28" s="13"/>
      <c r="AT28" s="13"/>
      <c r="AU28" s="13"/>
      <c r="AV28" s="13"/>
      <c r="AW28" s="34"/>
    </row>
    <row r="29" spans="2:49" s="17" customFormat="1" ht="54.6" customHeight="1">
      <c r="B29" s="12"/>
      <c r="C29" s="65"/>
      <c r="D29" s="18"/>
      <c r="E29" s="18"/>
      <c r="F29" s="18"/>
      <c r="G29" s="22"/>
      <c r="H29" s="18"/>
      <c r="I29" s="21" t="s">
        <v>26</v>
      </c>
      <c r="J29" s="18"/>
      <c r="K29" s="18"/>
      <c r="L29" s="18"/>
      <c r="M29" s="18"/>
      <c r="N29" s="19"/>
      <c r="O29" s="20"/>
      <c r="P29" s="27"/>
      <c r="Q29" s="29"/>
      <c r="R29" s="29"/>
      <c r="S29" s="31"/>
      <c r="T29" s="31"/>
      <c r="U29" s="121"/>
      <c r="V29" s="79" t="s">
        <v>26</v>
      </c>
      <c r="W29" s="24" t="b">
        <f t="shared" si="2"/>
        <v>0</v>
      </c>
      <c r="X29" s="24"/>
      <c r="Y29" s="33">
        <f t="shared" si="0"/>
        <v>0</v>
      </c>
      <c r="Z29" s="80" t="str">
        <f t="shared" si="1"/>
        <v>ÇOK DÜŞÜK</v>
      </c>
      <c r="AA29" s="18"/>
      <c r="AB29" s="18"/>
      <c r="AC29" s="18"/>
      <c r="AD29" s="18"/>
      <c r="AE29" s="21"/>
      <c r="AF29" s="22"/>
      <c r="AG29" s="44" t="s">
        <v>26</v>
      </c>
      <c r="AH29" s="18"/>
      <c r="AI29" s="18"/>
      <c r="AJ29" s="18"/>
      <c r="AK29" s="35"/>
      <c r="AL29" s="12"/>
      <c r="AM29" s="44" t="s">
        <v>26</v>
      </c>
      <c r="AN29" s="18"/>
      <c r="AO29" s="18"/>
      <c r="AP29" s="22"/>
      <c r="AQ29" s="18"/>
      <c r="AR29" s="18"/>
      <c r="AS29" s="18"/>
      <c r="AT29" s="18"/>
      <c r="AU29" s="18"/>
      <c r="AV29" s="18"/>
      <c r="AW29" s="35"/>
    </row>
    <row r="30" spans="2:49" s="17" customFormat="1" ht="54.6" customHeight="1">
      <c r="B30" s="12"/>
      <c r="C30" s="63"/>
      <c r="D30" s="13"/>
      <c r="E30" s="13"/>
      <c r="F30" s="13"/>
      <c r="G30" s="22"/>
      <c r="H30" s="13"/>
      <c r="I30" s="16" t="s">
        <v>26</v>
      </c>
      <c r="J30" s="13"/>
      <c r="K30" s="13"/>
      <c r="L30" s="13"/>
      <c r="M30" s="13"/>
      <c r="N30" s="14"/>
      <c r="O30" s="15"/>
      <c r="P30" s="27"/>
      <c r="Q30" s="28"/>
      <c r="R30" s="28"/>
      <c r="S30" s="30"/>
      <c r="T30" s="30"/>
      <c r="U30" s="120"/>
      <c r="V30" s="77" t="s">
        <v>26</v>
      </c>
      <c r="W30" s="23" t="b">
        <f t="shared" si="2"/>
        <v>0</v>
      </c>
      <c r="X30" s="23"/>
      <c r="Y30" s="32">
        <f t="shared" si="0"/>
        <v>0</v>
      </c>
      <c r="Z30" s="78" t="str">
        <f t="shared" si="1"/>
        <v>ÇOK DÜŞÜK</v>
      </c>
      <c r="AA30" s="13"/>
      <c r="AB30" s="13"/>
      <c r="AC30" s="13"/>
      <c r="AD30" s="13"/>
      <c r="AE30" s="16"/>
      <c r="AF30" s="22"/>
      <c r="AG30" s="45" t="s">
        <v>26</v>
      </c>
      <c r="AH30" s="13"/>
      <c r="AI30" s="13"/>
      <c r="AJ30" s="13"/>
      <c r="AK30" s="34"/>
      <c r="AL30" s="12"/>
      <c r="AM30" s="81" t="s">
        <v>26</v>
      </c>
      <c r="AN30" s="64"/>
      <c r="AO30" s="64"/>
      <c r="AP30" s="22"/>
      <c r="AQ30" s="13"/>
      <c r="AR30" s="13"/>
      <c r="AS30" s="13"/>
      <c r="AT30" s="13"/>
      <c r="AU30" s="13"/>
      <c r="AV30" s="13"/>
      <c r="AW30" s="34"/>
    </row>
    <row r="31" spans="2:49" s="17" customFormat="1" ht="54.6" customHeight="1">
      <c r="B31" s="12"/>
      <c r="C31" s="65"/>
      <c r="D31" s="18"/>
      <c r="E31" s="18"/>
      <c r="F31" s="18"/>
      <c r="G31" s="22"/>
      <c r="H31" s="18"/>
      <c r="I31" s="21" t="s">
        <v>26</v>
      </c>
      <c r="J31" s="18"/>
      <c r="K31" s="18"/>
      <c r="L31" s="18"/>
      <c r="M31" s="18"/>
      <c r="N31" s="19"/>
      <c r="O31" s="20"/>
      <c r="P31" s="27"/>
      <c r="Q31" s="29"/>
      <c r="R31" s="29"/>
      <c r="S31" s="31"/>
      <c r="T31" s="31"/>
      <c r="U31" s="121"/>
      <c r="V31" s="79" t="s">
        <v>26</v>
      </c>
      <c r="W31" s="24" t="b">
        <f t="shared" si="2"/>
        <v>0</v>
      </c>
      <c r="X31" s="24"/>
      <c r="Y31" s="33">
        <f t="shared" si="0"/>
        <v>0</v>
      </c>
      <c r="Z31" s="80" t="str">
        <f t="shared" si="1"/>
        <v>ÇOK DÜŞÜK</v>
      </c>
      <c r="AA31" s="18"/>
      <c r="AB31" s="18"/>
      <c r="AC31" s="18"/>
      <c r="AD31" s="18"/>
      <c r="AE31" s="21"/>
      <c r="AF31" s="22"/>
      <c r="AG31" s="44" t="s">
        <v>26</v>
      </c>
      <c r="AH31" s="18"/>
      <c r="AI31" s="18"/>
      <c r="AJ31" s="18"/>
      <c r="AK31" s="35"/>
      <c r="AL31" s="12"/>
      <c r="AM31" s="44" t="s">
        <v>26</v>
      </c>
      <c r="AN31" s="18"/>
      <c r="AO31" s="18"/>
      <c r="AP31" s="22"/>
      <c r="AQ31" s="18"/>
      <c r="AR31" s="18"/>
      <c r="AS31" s="18"/>
      <c r="AT31" s="18"/>
      <c r="AU31" s="18"/>
      <c r="AV31" s="18"/>
      <c r="AW31" s="35"/>
    </row>
    <row r="32" spans="2:49" s="17" customFormat="1" ht="54.6" customHeight="1">
      <c r="B32" s="12"/>
      <c r="C32" s="63"/>
      <c r="D32" s="13"/>
      <c r="E32" s="13"/>
      <c r="F32" s="13"/>
      <c r="G32" s="22"/>
      <c r="H32" s="13"/>
      <c r="I32" s="16" t="s">
        <v>26</v>
      </c>
      <c r="J32" s="13"/>
      <c r="K32" s="13"/>
      <c r="L32" s="13"/>
      <c r="M32" s="13"/>
      <c r="N32" s="14"/>
      <c r="O32" s="15"/>
      <c r="P32" s="27"/>
      <c r="Q32" s="28"/>
      <c r="R32" s="28"/>
      <c r="S32" s="30"/>
      <c r="T32" s="30"/>
      <c r="U32" s="120"/>
      <c r="V32" s="77" t="s">
        <v>26</v>
      </c>
      <c r="W32" s="23" t="b">
        <f t="shared" si="2"/>
        <v>0</v>
      </c>
      <c r="X32" s="23"/>
      <c r="Y32" s="32">
        <f t="shared" si="0"/>
        <v>0</v>
      </c>
      <c r="Z32" s="78" t="str">
        <f t="shared" si="1"/>
        <v>ÇOK DÜŞÜK</v>
      </c>
      <c r="AA32" s="13"/>
      <c r="AB32" s="13"/>
      <c r="AC32" s="13"/>
      <c r="AD32" s="13"/>
      <c r="AE32" s="16"/>
      <c r="AF32" s="22"/>
      <c r="AG32" s="45" t="s">
        <v>26</v>
      </c>
      <c r="AH32" s="13"/>
      <c r="AI32" s="13"/>
      <c r="AJ32" s="13"/>
      <c r="AK32" s="34"/>
      <c r="AL32" s="12"/>
      <c r="AM32" s="81" t="s">
        <v>26</v>
      </c>
      <c r="AN32" s="64"/>
      <c r="AO32" s="64"/>
      <c r="AP32" s="22"/>
      <c r="AQ32" s="13"/>
      <c r="AR32" s="13"/>
      <c r="AS32" s="13"/>
      <c r="AT32" s="13"/>
      <c r="AU32" s="13"/>
      <c r="AV32" s="13"/>
      <c r="AW32" s="34"/>
    </row>
    <row r="33" spans="2:49" s="17" customFormat="1" ht="54.6" customHeight="1">
      <c r="B33" s="12"/>
      <c r="C33" s="65"/>
      <c r="D33" s="18"/>
      <c r="E33" s="18"/>
      <c r="F33" s="18"/>
      <c r="G33" s="22"/>
      <c r="H33" s="18"/>
      <c r="I33" s="21" t="s">
        <v>26</v>
      </c>
      <c r="J33" s="18"/>
      <c r="K33" s="18"/>
      <c r="L33" s="18"/>
      <c r="M33" s="18"/>
      <c r="N33" s="19"/>
      <c r="O33" s="20"/>
      <c r="P33" s="27"/>
      <c r="Q33" s="29"/>
      <c r="R33" s="29"/>
      <c r="S33" s="31"/>
      <c r="T33" s="31"/>
      <c r="U33" s="121"/>
      <c r="V33" s="79" t="s">
        <v>26</v>
      </c>
      <c r="W33" s="24" t="b">
        <f t="shared" si="2"/>
        <v>0</v>
      </c>
      <c r="X33" s="24"/>
      <c r="Y33" s="33">
        <f t="shared" si="0"/>
        <v>0</v>
      </c>
      <c r="Z33" s="80" t="str">
        <f t="shared" si="1"/>
        <v>ÇOK DÜŞÜK</v>
      </c>
      <c r="AA33" s="18"/>
      <c r="AB33" s="18"/>
      <c r="AC33" s="18"/>
      <c r="AD33" s="18"/>
      <c r="AE33" s="21"/>
      <c r="AF33" s="22"/>
      <c r="AG33" s="44" t="s">
        <v>26</v>
      </c>
      <c r="AH33" s="18"/>
      <c r="AI33" s="18"/>
      <c r="AJ33" s="18"/>
      <c r="AK33" s="35"/>
      <c r="AL33" s="12"/>
      <c r="AM33" s="44" t="s">
        <v>26</v>
      </c>
      <c r="AN33" s="18"/>
      <c r="AO33" s="18"/>
      <c r="AP33" s="22"/>
      <c r="AQ33" s="18"/>
      <c r="AR33" s="18"/>
      <c r="AS33" s="18"/>
      <c r="AT33" s="18"/>
      <c r="AU33" s="18"/>
      <c r="AV33" s="18"/>
      <c r="AW33" s="35"/>
    </row>
    <row r="34" spans="2:49" s="25" customFormat="1">
      <c r="G34" s="11"/>
    </row>
    <row r="35" spans="2:49">
      <c r="G35" s="11"/>
    </row>
  </sheetData>
  <mergeCells count="7">
    <mergeCell ref="C1:AL1"/>
    <mergeCell ref="AG2:AK2"/>
    <mergeCell ref="AM2:AO2"/>
    <mergeCell ref="AQ2:AW2"/>
    <mergeCell ref="C2:F2"/>
    <mergeCell ref="H2:O2"/>
    <mergeCell ref="Q2:AE2"/>
  </mergeCells>
  <conditionalFormatting sqref="Q5:R33">
    <cfRule type="containsText" dxfId="37" priority="61" operator="containsText" text="5">
      <formula>NOT(ISERROR(SEARCH("5",Q5)))</formula>
    </cfRule>
    <cfRule type="containsText" dxfId="36" priority="62" operator="containsText" text="4">
      <formula>NOT(ISERROR(SEARCH("4",Q5)))</formula>
    </cfRule>
    <cfRule type="containsText" dxfId="35" priority="63" operator="containsText" text="3">
      <formula>NOT(ISERROR(SEARCH("3",Q5)))</formula>
    </cfRule>
    <cfRule type="containsText" dxfId="34" priority="64" operator="containsText" text="2">
      <formula>NOT(ISERROR(SEARCH("2",Q5)))</formula>
    </cfRule>
  </conditionalFormatting>
  <conditionalFormatting sqref="Q5:R33">
    <cfRule type="cellIs" dxfId="33" priority="60" operator="equal">
      <formula>1</formula>
    </cfRule>
  </conditionalFormatting>
  <conditionalFormatting sqref="Z4">
    <cfRule type="containsText" dxfId="32" priority="18" operator="containsText" text="&quot;--&quot;">
      <formula>NOT(ISERROR(SEARCH("""--""",Z4)))</formula>
    </cfRule>
    <cfRule type="containsText" dxfId="31" priority="19" operator="containsText" text="ÇOK YÜKSEK">
      <formula>NOT(ISERROR(SEARCH("ÇOK YÜKSEK",Z4)))</formula>
    </cfRule>
    <cfRule type="containsText" dxfId="30" priority="20" operator="containsText" text="YÜKSEK">
      <formula>NOT(ISERROR(SEARCH("YÜKSEK",Z4)))</formula>
    </cfRule>
    <cfRule type="containsText" dxfId="29" priority="21" operator="containsText" text="ORTA">
      <formula>NOT(ISERROR(SEARCH("ORTA",Z4)))</formula>
    </cfRule>
    <cfRule type="beginsWith" dxfId="28" priority="22" operator="beginsWith" text="DÜŞÜK">
      <formula>LEFT(Z4,LEN("DÜŞÜK"))="DÜŞÜK"</formula>
    </cfRule>
    <cfRule type="containsText" dxfId="27" priority="23" operator="containsText" text="ÇOK DÜŞ">
      <formula>NOT(ISERROR(SEARCH("ÇOK DÜŞ",Z4)))</formula>
    </cfRule>
  </conditionalFormatting>
  <conditionalFormatting sqref="Z5:Z33">
    <cfRule type="containsText" dxfId="26" priority="13" operator="containsText" text="ÇOK YÜKSEK">
      <formula>NOT(ISERROR(SEARCH("ÇOK YÜKSEK",Z5)))</formula>
    </cfRule>
    <cfRule type="containsText" dxfId="25" priority="14" operator="containsText" text="YÜKSEK">
      <formula>NOT(ISERROR(SEARCH("YÜKSEK",Z5)))</formula>
    </cfRule>
    <cfRule type="containsText" dxfId="24" priority="15" operator="containsText" text="ORTA">
      <formula>NOT(ISERROR(SEARCH("ORTA",Z5)))</formula>
    </cfRule>
    <cfRule type="beginsWith" dxfId="23" priority="16" operator="beginsWith" text="DÜŞÜk">
      <formula>LEFT(Z5,LEN("DÜŞÜk"))="DÜŞÜk"</formula>
    </cfRule>
    <cfRule type="containsText" dxfId="22" priority="17" operator="containsText" text="ÇOK DÜŞ">
      <formula>NOT(ISERROR(SEARCH("ÇOK DÜŞ",Z5)))</formula>
    </cfRule>
  </conditionalFormatting>
  <conditionalFormatting sqref="V4:V33">
    <cfRule type="beginsWith" dxfId="21" priority="11" operator="beginsWith" text="Kısmen">
      <formula>LEFT(V4,LEN("Kısmen"))="Kısmen"</formula>
    </cfRule>
    <cfRule type="endsWith" dxfId="20" priority="119" operator="endsWith" text="Değil">
      <formula>RIGHT(V4,LEN("Değil"))="Değil"</formula>
    </cfRule>
    <cfRule type="beginsWith" dxfId="19" priority="120" operator="beginsWith" text="Etkin">
      <formula>LEFT(V4,LEN("Etkin"))="Etkin"</formula>
    </cfRule>
    <cfRule type="beginsWith" dxfId="18" priority="122" operator="beginsWith" text="Zayıf">
      <formula>LEFT(V4,LEN("Zayıf"))="Zayıf"</formula>
    </cfRule>
  </conditionalFormatting>
  <conditionalFormatting sqref="Q4:R4">
    <cfRule type="containsText" dxfId="17" priority="7" operator="containsText" text="5">
      <formula>NOT(ISERROR(SEARCH("5",Q4)))</formula>
    </cfRule>
    <cfRule type="containsText" dxfId="16" priority="8" operator="containsText" text="4">
      <formula>NOT(ISERROR(SEARCH("4",Q4)))</formula>
    </cfRule>
    <cfRule type="containsText" dxfId="15" priority="9" operator="containsText" text="3">
      <formula>NOT(ISERROR(SEARCH("3",Q4)))</formula>
    </cfRule>
    <cfRule type="containsText" dxfId="14" priority="10" operator="containsText" text="2">
      <formula>NOT(ISERROR(SEARCH("2",Q4)))</formula>
    </cfRule>
  </conditionalFormatting>
  <conditionalFormatting sqref="Q4:R4">
    <cfRule type="cellIs" dxfId="13" priority="6" operator="equal">
      <formula>1</formula>
    </cfRule>
  </conditionalFormatting>
  <conditionalFormatting sqref="T4:T33">
    <cfRule type="beginsWith" dxfId="12" priority="1" operator="beginsWith" text="ÇOK DÜŞÜK">
      <formula>LEFT(T4,LEN("ÇOK DÜŞÜK"))="ÇOK DÜŞÜK"</formula>
    </cfRule>
    <cfRule type="beginsWith" dxfId="11" priority="2" operator="beginsWith" text="ÇOK">
      <formula>LEFT(T4,LEN("ÇOK"))="ÇOK"</formula>
    </cfRule>
    <cfRule type="endsWith" dxfId="10" priority="3" operator="endsWith" text="YÜKSEK">
      <formula>RIGHT(T4,LEN("YÜKSEK"))="YÜKSEK"</formula>
    </cfRule>
    <cfRule type="endsWith" dxfId="9" priority="4" operator="endsWith" text="DÜŞÜK">
      <formula>RIGHT(T4,LEN("DÜŞÜK"))="DÜŞÜK"</formula>
    </cfRule>
    <cfRule type="containsText" dxfId="8" priority="5" operator="containsText" text="ORTA">
      <formula>NOT(ISERROR(SEARCH("ORTA",T4)))</formula>
    </cfRule>
  </conditionalFormatting>
  <dataValidations count="7">
    <dataValidation type="list" allowBlank="1" showInputMessage="1" showErrorMessage="1" sqref="V4:V33">
      <formula1>"Yeterli Değil, Kısmen Yeterli, Yeterli, Seçiniz, Zayıf"</formula1>
    </dataValidation>
    <dataValidation type="list" allowBlank="1" showInputMessage="1" showErrorMessage="1" sqref="Q4:R33">
      <formula1>"Seçiniz, 1, 2, 3, 4, 5"</formula1>
    </dataValidation>
    <dataValidation type="list" allowBlank="1" showInputMessage="1" showErrorMessage="1" sqref="AG4:AG33">
      <formula1>"Seçiniz, Riskten Kaçınmak, Riski Devretmek, Riski Kabul Etmek, Riski Azaltmak, Riski Azaltmak ve Riski Devretmek"</formula1>
    </dataValidation>
    <dataValidation type="list" allowBlank="1" showInputMessage="1" showErrorMessage="1" sqref="I4:I33">
      <formula1>"Seçiniz, Güncel, Güncel Değil, Değişti"</formula1>
    </dataValidation>
    <dataValidation type="list" allowBlank="1" showInputMessage="1" showErrorMessage="1" sqref="AM4:AM33">
      <formula1>"Seçiniz, İlave Risk Yönetimi Faaliyeti Gerçekleştirildi, İlave Risk Yönetimi Faaliyeti Geliştirme Aşamasında, İlave Risk Yönetimi Faalieti Planlandı, İlave Risk Yönetimi Faaliyeti Gerçekleştirilmedi"</formula1>
    </dataValidation>
    <dataValidation type="list" allowBlank="1" showInputMessage="1" showErrorMessage="1" sqref="X4:X33">
      <formula1>"Etki, Olasılık, Etki ve Olasılık"</formula1>
    </dataValidation>
    <dataValidation type="list" allowBlank="1" showInputMessage="1" showErrorMessage="1" sqref="M4:M33">
      <formula1>"Fırsat, Tehdit"</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A68"/>
  <sheetViews>
    <sheetView showGridLines="0" zoomScale="85" zoomScaleNormal="85" workbookViewId="0">
      <selection activeCell="F16" sqref="F16"/>
    </sheetView>
  </sheetViews>
  <sheetFormatPr defaultColWidth="8.85546875" defaultRowHeight="14.25"/>
  <cols>
    <col min="1" max="1" width="2.85546875" style="82" customWidth="1"/>
    <col min="2" max="2" width="12.7109375" style="82" customWidth="1"/>
    <col min="3" max="3" width="17.85546875" style="82" customWidth="1"/>
    <col min="4" max="4" width="27.7109375" style="82" customWidth="1"/>
    <col min="5" max="16" width="10.42578125" style="82" bestFit="1" customWidth="1"/>
    <col min="17" max="50" width="8.85546875" style="82"/>
    <col min="51" max="51" width="12.7109375" style="82" customWidth="1"/>
    <col min="52" max="52" width="20.7109375" style="82" bestFit="1" customWidth="1"/>
    <col min="53" max="16384" width="8.85546875" style="82"/>
  </cols>
  <sheetData>
    <row r="1" spans="2:53" ht="28.9" customHeight="1" thickBot="1">
      <c r="B1" s="180" t="s">
        <v>114</v>
      </c>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181"/>
      <c r="AL1" s="181"/>
      <c r="AM1" s="181"/>
      <c r="AN1" s="182"/>
    </row>
    <row r="2" spans="2:53" ht="15" customHeight="1" thickBot="1">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row>
    <row r="3" spans="2:53" ht="26.45" customHeight="1" thickBot="1">
      <c r="B3" s="183" t="s">
        <v>115</v>
      </c>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4"/>
      <c r="AJ3" s="184"/>
      <c r="AK3" s="184"/>
      <c r="AL3" s="184"/>
      <c r="AM3" s="184"/>
      <c r="AN3" s="184"/>
      <c r="AO3" s="185"/>
      <c r="AT3" s="186" t="s">
        <v>116</v>
      </c>
      <c r="AU3" s="187"/>
      <c r="AV3" s="187"/>
      <c r="AW3" s="187"/>
      <c r="AX3" s="187"/>
      <c r="AY3" s="187"/>
      <c r="AZ3" s="188"/>
    </row>
    <row r="4" spans="2:53" ht="28.5">
      <c r="B4" s="84" t="s">
        <v>117</v>
      </c>
      <c r="C4" s="85" t="s">
        <v>8</v>
      </c>
      <c r="D4" s="85" t="s">
        <v>118</v>
      </c>
      <c r="E4" s="85">
        <v>1</v>
      </c>
      <c r="F4" s="85">
        <f>E4+1</f>
        <v>2</v>
      </c>
      <c r="G4" s="85">
        <f t="shared" ref="G4:AO4" si="0">F4+1</f>
        <v>3</v>
      </c>
      <c r="H4" s="85">
        <f t="shared" si="0"/>
        <v>4</v>
      </c>
      <c r="I4" s="85">
        <f t="shared" si="0"/>
        <v>5</v>
      </c>
      <c r="J4" s="85">
        <f t="shared" si="0"/>
        <v>6</v>
      </c>
      <c r="K4" s="85">
        <f t="shared" si="0"/>
        <v>7</v>
      </c>
      <c r="L4" s="85">
        <f t="shared" si="0"/>
        <v>8</v>
      </c>
      <c r="M4" s="85">
        <f t="shared" si="0"/>
        <v>9</v>
      </c>
      <c r="N4" s="85">
        <f t="shared" si="0"/>
        <v>10</v>
      </c>
      <c r="O4" s="85">
        <f t="shared" si="0"/>
        <v>11</v>
      </c>
      <c r="P4" s="85">
        <f t="shared" si="0"/>
        <v>12</v>
      </c>
      <c r="Q4" s="85">
        <f t="shared" si="0"/>
        <v>13</v>
      </c>
      <c r="R4" s="85">
        <f t="shared" si="0"/>
        <v>14</v>
      </c>
      <c r="S4" s="85">
        <f t="shared" si="0"/>
        <v>15</v>
      </c>
      <c r="T4" s="85">
        <f t="shared" si="0"/>
        <v>16</v>
      </c>
      <c r="U4" s="85">
        <f t="shared" si="0"/>
        <v>17</v>
      </c>
      <c r="V4" s="85">
        <f t="shared" si="0"/>
        <v>18</v>
      </c>
      <c r="W4" s="85">
        <f t="shared" si="0"/>
        <v>19</v>
      </c>
      <c r="X4" s="85">
        <f t="shared" si="0"/>
        <v>20</v>
      </c>
      <c r="Y4" s="85">
        <f t="shared" si="0"/>
        <v>21</v>
      </c>
      <c r="Z4" s="85">
        <f t="shared" si="0"/>
        <v>22</v>
      </c>
      <c r="AA4" s="85">
        <f t="shared" si="0"/>
        <v>23</v>
      </c>
      <c r="AB4" s="85">
        <f t="shared" si="0"/>
        <v>24</v>
      </c>
      <c r="AC4" s="85">
        <f t="shared" si="0"/>
        <v>25</v>
      </c>
      <c r="AD4" s="85">
        <f t="shared" si="0"/>
        <v>26</v>
      </c>
      <c r="AE4" s="85">
        <f t="shared" si="0"/>
        <v>27</v>
      </c>
      <c r="AF4" s="85">
        <f t="shared" si="0"/>
        <v>28</v>
      </c>
      <c r="AG4" s="85">
        <f t="shared" si="0"/>
        <v>29</v>
      </c>
      <c r="AH4" s="85">
        <f t="shared" si="0"/>
        <v>30</v>
      </c>
      <c r="AI4" s="85">
        <f t="shared" si="0"/>
        <v>31</v>
      </c>
      <c r="AJ4" s="85">
        <f t="shared" si="0"/>
        <v>32</v>
      </c>
      <c r="AK4" s="85">
        <f t="shared" si="0"/>
        <v>33</v>
      </c>
      <c r="AL4" s="85">
        <f t="shared" si="0"/>
        <v>34</v>
      </c>
      <c r="AM4" s="85">
        <f t="shared" si="0"/>
        <v>35</v>
      </c>
      <c r="AN4" s="85">
        <f t="shared" si="0"/>
        <v>36</v>
      </c>
      <c r="AO4" s="85">
        <f t="shared" si="0"/>
        <v>37</v>
      </c>
      <c r="AP4" s="85">
        <f>AO4+1</f>
        <v>38</v>
      </c>
      <c r="AQ4" s="85">
        <f>AP4+1</f>
        <v>39</v>
      </c>
      <c r="AR4" s="86">
        <f>AQ4+1</f>
        <v>40</v>
      </c>
      <c r="AT4" s="87">
        <v>5</v>
      </c>
      <c r="AU4" s="88">
        <v>4</v>
      </c>
      <c r="AV4" s="88">
        <v>3</v>
      </c>
      <c r="AW4" s="88">
        <v>2</v>
      </c>
      <c r="AX4" s="88">
        <v>1</v>
      </c>
      <c r="AY4" s="88" t="s">
        <v>119</v>
      </c>
      <c r="AZ4" s="89" t="s">
        <v>120</v>
      </c>
    </row>
    <row r="5" spans="2:53">
      <c r="B5" s="90">
        <v>1</v>
      </c>
      <c r="C5" s="91"/>
      <c r="D5" s="91"/>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3"/>
      <c r="AT5" s="94">
        <f>COUNTIF(E5:AR5,"5")</f>
        <v>0</v>
      </c>
      <c r="AU5" s="95">
        <f>COUNTIF(E5:AR5,"4")</f>
        <v>0</v>
      </c>
      <c r="AV5" s="95">
        <f>COUNTIF(E5:AR5,"3")</f>
        <v>0</v>
      </c>
      <c r="AW5" s="95">
        <f>COUNTIF(E5:AR5,"2")</f>
        <v>0</v>
      </c>
      <c r="AX5" s="95">
        <f>COUNTIF(E5:AR5,"1")</f>
        <v>0</v>
      </c>
      <c r="AY5" s="95">
        <f>SUM(AT5:AX5)</f>
        <v>0</v>
      </c>
      <c r="AZ5" s="96" t="e">
        <f>ROUND(SUMPRODUCT($AT$4:$AX$4,AT5:AX5)/AY5,0)</f>
        <v>#DIV/0!</v>
      </c>
      <c r="BA5" s="97"/>
    </row>
    <row r="6" spans="2:53">
      <c r="B6" s="90">
        <f>B5+1</f>
        <v>2</v>
      </c>
      <c r="C6" s="91"/>
      <c r="D6" s="91"/>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3"/>
      <c r="AT6" s="94">
        <f t="shared" ref="AT6:AT34" si="1">COUNTIF(E6:AR6,"5")</f>
        <v>0</v>
      </c>
      <c r="AU6" s="95">
        <f t="shared" ref="AU6:AU34" si="2">COUNTIF(E6:AR6,"4")</f>
        <v>0</v>
      </c>
      <c r="AV6" s="95">
        <f t="shared" ref="AV6:AV34" si="3">COUNTIF(E6:AR6,"3")</f>
        <v>0</v>
      </c>
      <c r="AW6" s="95">
        <f t="shared" ref="AW6:AW34" si="4">COUNTIF(E6:AR6,"2")</f>
        <v>0</v>
      </c>
      <c r="AX6" s="95">
        <f t="shared" ref="AX6:AX34" si="5">COUNTIF(E6:AR6,"1")</f>
        <v>0</v>
      </c>
      <c r="AY6" s="95">
        <f>SUM(AT6:AX6)</f>
        <v>0</v>
      </c>
      <c r="AZ6" s="96" t="e">
        <f t="shared" ref="AZ6:AZ34" si="6">ROUND(SUMPRODUCT($AT$4:$AX$4,AT6:AX6)/AY6,0)</f>
        <v>#DIV/0!</v>
      </c>
      <c r="BA6" s="97"/>
    </row>
    <row r="7" spans="2:53">
      <c r="B7" s="90">
        <f t="shared" ref="B7:B34" si="7">B6+1</f>
        <v>3</v>
      </c>
      <c r="C7" s="91"/>
      <c r="D7" s="91"/>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3"/>
      <c r="AT7" s="94">
        <f t="shared" si="1"/>
        <v>0</v>
      </c>
      <c r="AU7" s="95">
        <f t="shared" si="2"/>
        <v>0</v>
      </c>
      <c r="AV7" s="95">
        <f t="shared" si="3"/>
        <v>0</v>
      </c>
      <c r="AW7" s="95">
        <f t="shared" si="4"/>
        <v>0</v>
      </c>
      <c r="AX7" s="95">
        <f t="shared" si="5"/>
        <v>0</v>
      </c>
      <c r="AY7" s="95">
        <f t="shared" ref="AY7:AY34" si="8">SUM(AT7:AX7)</f>
        <v>0</v>
      </c>
      <c r="AZ7" s="96" t="e">
        <f t="shared" si="6"/>
        <v>#DIV/0!</v>
      </c>
      <c r="BA7" s="97"/>
    </row>
    <row r="8" spans="2:53">
      <c r="B8" s="90">
        <f t="shared" si="7"/>
        <v>4</v>
      </c>
      <c r="C8" s="91"/>
      <c r="D8" s="91"/>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3"/>
      <c r="AT8" s="94">
        <f t="shared" si="1"/>
        <v>0</v>
      </c>
      <c r="AU8" s="95">
        <f t="shared" si="2"/>
        <v>0</v>
      </c>
      <c r="AV8" s="95">
        <f t="shared" si="3"/>
        <v>0</v>
      </c>
      <c r="AW8" s="95">
        <f t="shared" si="4"/>
        <v>0</v>
      </c>
      <c r="AX8" s="95">
        <f t="shared" si="5"/>
        <v>0</v>
      </c>
      <c r="AY8" s="95">
        <f t="shared" si="8"/>
        <v>0</v>
      </c>
      <c r="AZ8" s="96" t="e">
        <f t="shared" si="6"/>
        <v>#DIV/0!</v>
      </c>
      <c r="BA8" s="97"/>
    </row>
    <row r="9" spans="2:53">
      <c r="B9" s="90">
        <f t="shared" si="7"/>
        <v>5</v>
      </c>
      <c r="C9" s="91"/>
      <c r="D9" s="91"/>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3"/>
      <c r="AT9" s="94">
        <f t="shared" si="1"/>
        <v>0</v>
      </c>
      <c r="AU9" s="95">
        <f t="shared" si="2"/>
        <v>0</v>
      </c>
      <c r="AV9" s="95">
        <f t="shared" si="3"/>
        <v>0</v>
      </c>
      <c r="AW9" s="95">
        <f t="shared" si="4"/>
        <v>0</v>
      </c>
      <c r="AX9" s="95">
        <f t="shared" si="5"/>
        <v>0</v>
      </c>
      <c r="AY9" s="95">
        <f t="shared" si="8"/>
        <v>0</v>
      </c>
      <c r="AZ9" s="96" t="e">
        <f t="shared" si="6"/>
        <v>#DIV/0!</v>
      </c>
      <c r="BA9" s="97"/>
    </row>
    <row r="10" spans="2:53">
      <c r="B10" s="90">
        <f t="shared" si="7"/>
        <v>6</v>
      </c>
      <c r="C10" s="91"/>
      <c r="D10" s="91"/>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3"/>
      <c r="AT10" s="94">
        <f t="shared" si="1"/>
        <v>0</v>
      </c>
      <c r="AU10" s="95">
        <f t="shared" si="2"/>
        <v>0</v>
      </c>
      <c r="AV10" s="95">
        <f t="shared" si="3"/>
        <v>0</v>
      </c>
      <c r="AW10" s="95">
        <f t="shared" si="4"/>
        <v>0</v>
      </c>
      <c r="AX10" s="95">
        <f t="shared" si="5"/>
        <v>0</v>
      </c>
      <c r="AY10" s="95">
        <f t="shared" si="8"/>
        <v>0</v>
      </c>
      <c r="AZ10" s="96" t="e">
        <f t="shared" si="6"/>
        <v>#DIV/0!</v>
      </c>
      <c r="BA10" s="97"/>
    </row>
    <row r="11" spans="2:53">
      <c r="B11" s="90">
        <f t="shared" si="7"/>
        <v>7</v>
      </c>
      <c r="C11" s="95"/>
      <c r="D11" s="98"/>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3"/>
      <c r="AT11" s="94">
        <f t="shared" si="1"/>
        <v>0</v>
      </c>
      <c r="AU11" s="95">
        <f t="shared" si="2"/>
        <v>0</v>
      </c>
      <c r="AV11" s="95">
        <f t="shared" si="3"/>
        <v>0</v>
      </c>
      <c r="AW11" s="95">
        <f t="shared" si="4"/>
        <v>0</v>
      </c>
      <c r="AX11" s="95">
        <f t="shared" si="5"/>
        <v>0</v>
      </c>
      <c r="AY11" s="95">
        <f t="shared" si="8"/>
        <v>0</v>
      </c>
      <c r="AZ11" s="96" t="e">
        <f t="shared" si="6"/>
        <v>#DIV/0!</v>
      </c>
      <c r="BA11" s="97"/>
    </row>
    <row r="12" spans="2:53">
      <c r="B12" s="90">
        <f t="shared" si="7"/>
        <v>8</v>
      </c>
      <c r="C12" s="95"/>
      <c r="D12" s="98"/>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3"/>
      <c r="AT12" s="94">
        <f t="shared" si="1"/>
        <v>0</v>
      </c>
      <c r="AU12" s="95">
        <f t="shared" si="2"/>
        <v>0</v>
      </c>
      <c r="AV12" s="95">
        <f t="shared" si="3"/>
        <v>0</v>
      </c>
      <c r="AW12" s="95">
        <f t="shared" si="4"/>
        <v>0</v>
      </c>
      <c r="AX12" s="95">
        <f t="shared" si="5"/>
        <v>0</v>
      </c>
      <c r="AY12" s="95">
        <f t="shared" si="8"/>
        <v>0</v>
      </c>
      <c r="AZ12" s="96" t="e">
        <f t="shared" si="6"/>
        <v>#DIV/0!</v>
      </c>
      <c r="BA12" s="97"/>
    </row>
    <row r="13" spans="2:53">
      <c r="B13" s="90">
        <f t="shared" si="7"/>
        <v>9</v>
      </c>
      <c r="C13" s="95"/>
      <c r="D13" s="98"/>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3"/>
      <c r="AT13" s="94">
        <f t="shared" si="1"/>
        <v>0</v>
      </c>
      <c r="AU13" s="95">
        <f t="shared" si="2"/>
        <v>0</v>
      </c>
      <c r="AV13" s="95">
        <f t="shared" si="3"/>
        <v>0</v>
      </c>
      <c r="AW13" s="95">
        <f t="shared" si="4"/>
        <v>0</v>
      </c>
      <c r="AX13" s="95">
        <f t="shared" si="5"/>
        <v>0</v>
      </c>
      <c r="AY13" s="95">
        <f t="shared" si="8"/>
        <v>0</v>
      </c>
      <c r="AZ13" s="96" t="e">
        <f t="shared" si="6"/>
        <v>#DIV/0!</v>
      </c>
      <c r="BA13" s="97"/>
    </row>
    <row r="14" spans="2:53">
      <c r="B14" s="90">
        <f t="shared" si="7"/>
        <v>10</v>
      </c>
      <c r="C14" s="95"/>
      <c r="D14" s="98"/>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3"/>
      <c r="AT14" s="94">
        <f t="shared" si="1"/>
        <v>0</v>
      </c>
      <c r="AU14" s="95">
        <f t="shared" si="2"/>
        <v>0</v>
      </c>
      <c r="AV14" s="95">
        <f t="shared" si="3"/>
        <v>0</v>
      </c>
      <c r="AW14" s="95">
        <f t="shared" si="4"/>
        <v>0</v>
      </c>
      <c r="AX14" s="95">
        <f t="shared" si="5"/>
        <v>0</v>
      </c>
      <c r="AY14" s="95">
        <f t="shared" si="8"/>
        <v>0</v>
      </c>
      <c r="AZ14" s="96" t="e">
        <f t="shared" si="6"/>
        <v>#DIV/0!</v>
      </c>
      <c r="BA14" s="97"/>
    </row>
    <row r="15" spans="2:53">
      <c r="B15" s="90">
        <f t="shared" si="7"/>
        <v>11</v>
      </c>
      <c r="C15" s="95"/>
      <c r="D15" s="98"/>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3"/>
      <c r="AT15" s="94">
        <f t="shared" si="1"/>
        <v>0</v>
      </c>
      <c r="AU15" s="95">
        <f t="shared" si="2"/>
        <v>0</v>
      </c>
      <c r="AV15" s="95">
        <f t="shared" si="3"/>
        <v>0</v>
      </c>
      <c r="AW15" s="95">
        <f t="shared" si="4"/>
        <v>0</v>
      </c>
      <c r="AX15" s="95">
        <f t="shared" si="5"/>
        <v>0</v>
      </c>
      <c r="AY15" s="95">
        <f t="shared" si="8"/>
        <v>0</v>
      </c>
      <c r="AZ15" s="96" t="e">
        <f t="shared" si="6"/>
        <v>#DIV/0!</v>
      </c>
      <c r="BA15" s="97"/>
    </row>
    <row r="16" spans="2:53">
      <c r="B16" s="90">
        <f t="shared" si="7"/>
        <v>12</v>
      </c>
      <c r="C16" s="95"/>
      <c r="D16" s="98"/>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3"/>
      <c r="AT16" s="94">
        <f t="shared" si="1"/>
        <v>0</v>
      </c>
      <c r="AU16" s="95">
        <f t="shared" si="2"/>
        <v>0</v>
      </c>
      <c r="AV16" s="95">
        <f t="shared" si="3"/>
        <v>0</v>
      </c>
      <c r="AW16" s="95">
        <f t="shared" si="4"/>
        <v>0</v>
      </c>
      <c r="AX16" s="95">
        <f t="shared" si="5"/>
        <v>0</v>
      </c>
      <c r="AY16" s="95">
        <f t="shared" si="8"/>
        <v>0</v>
      </c>
      <c r="AZ16" s="96" t="e">
        <f t="shared" si="6"/>
        <v>#DIV/0!</v>
      </c>
      <c r="BA16" s="97"/>
    </row>
    <row r="17" spans="2:53">
      <c r="B17" s="90">
        <f t="shared" si="7"/>
        <v>13</v>
      </c>
      <c r="C17" s="95"/>
      <c r="D17" s="98"/>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3"/>
      <c r="AT17" s="94">
        <f t="shared" si="1"/>
        <v>0</v>
      </c>
      <c r="AU17" s="95">
        <f t="shared" si="2"/>
        <v>0</v>
      </c>
      <c r="AV17" s="95">
        <f t="shared" si="3"/>
        <v>0</v>
      </c>
      <c r="AW17" s="95">
        <f t="shared" si="4"/>
        <v>0</v>
      </c>
      <c r="AX17" s="95">
        <f t="shared" si="5"/>
        <v>0</v>
      </c>
      <c r="AY17" s="95">
        <f t="shared" si="8"/>
        <v>0</v>
      </c>
      <c r="AZ17" s="96" t="e">
        <f t="shared" si="6"/>
        <v>#DIV/0!</v>
      </c>
      <c r="BA17" s="97"/>
    </row>
    <row r="18" spans="2:53">
      <c r="B18" s="90">
        <f t="shared" si="7"/>
        <v>14</v>
      </c>
      <c r="C18" s="95"/>
      <c r="D18" s="98"/>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3"/>
      <c r="AT18" s="94">
        <f t="shared" si="1"/>
        <v>0</v>
      </c>
      <c r="AU18" s="95">
        <f t="shared" si="2"/>
        <v>0</v>
      </c>
      <c r="AV18" s="95">
        <f t="shared" si="3"/>
        <v>0</v>
      </c>
      <c r="AW18" s="95">
        <f t="shared" si="4"/>
        <v>0</v>
      </c>
      <c r="AX18" s="95">
        <f t="shared" si="5"/>
        <v>0</v>
      </c>
      <c r="AY18" s="95">
        <f t="shared" si="8"/>
        <v>0</v>
      </c>
      <c r="AZ18" s="96" t="e">
        <f t="shared" si="6"/>
        <v>#DIV/0!</v>
      </c>
      <c r="BA18" s="97"/>
    </row>
    <row r="19" spans="2:53">
      <c r="B19" s="90">
        <f t="shared" si="7"/>
        <v>15</v>
      </c>
      <c r="C19" s="95"/>
      <c r="D19" s="98"/>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3"/>
      <c r="AT19" s="94">
        <f t="shared" si="1"/>
        <v>0</v>
      </c>
      <c r="AU19" s="95">
        <f t="shared" si="2"/>
        <v>0</v>
      </c>
      <c r="AV19" s="95">
        <f t="shared" si="3"/>
        <v>0</v>
      </c>
      <c r="AW19" s="95">
        <f t="shared" si="4"/>
        <v>0</v>
      </c>
      <c r="AX19" s="95">
        <f t="shared" si="5"/>
        <v>0</v>
      </c>
      <c r="AY19" s="95">
        <f t="shared" si="8"/>
        <v>0</v>
      </c>
      <c r="AZ19" s="96" t="e">
        <f t="shared" si="6"/>
        <v>#DIV/0!</v>
      </c>
      <c r="BA19" s="97"/>
    </row>
    <row r="20" spans="2:53">
      <c r="B20" s="90">
        <f t="shared" si="7"/>
        <v>16</v>
      </c>
      <c r="C20" s="95"/>
      <c r="D20" s="95"/>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3"/>
      <c r="AT20" s="94">
        <f t="shared" si="1"/>
        <v>0</v>
      </c>
      <c r="AU20" s="95">
        <f t="shared" si="2"/>
        <v>0</v>
      </c>
      <c r="AV20" s="95">
        <f t="shared" si="3"/>
        <v>0</v>
      </c>
      <c r="AW20" s="95">
        <f t="shared" si="4"/>
        <v>0</v>
      </c>
      <c r="AX20" s="95">
        <f t="shared" si="5"/>
        <v>0</v>
      </c>
      <c r="AY20" s="95">
        <f t="shared" si="8"/>
        <v>0</v>
      </c>
      <c r="AZ20" s="96" t="e">
        <f t="shared" si="6"/>
        <v>#DIV/0!</v>
      </c>
      <c r="BA20" s="97"/>
    </row>
    <row r="21" spans="2:53">
      <c r="B21" s="90">
        <f t="shared" si="7"/>
        <v>17</v>
      </c>
      <c r="C21" s="95"/>
      <c r="D21" s="95"/>
      <c r="E21" s="92"/>
      <c r="F21" s="92"/>
      <c r="G21" s="92"/>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c r="AQ21" s="92"/>
      <c r="AR21" s="93"/>
      <c r="AT21" s="94">
        <f t="shared" si="1"/>
        <v>0</v>
      </c>
      <c r="AU21" s="95">
        <f t="shared" si="2"/>
        <v>0</v>
      </c>
      <c r="AV21" s="95">
        <f t="shared" si="3"/>
        <v>0</v>
      </c>
      <c r="AW21" s="95">
        <f t="shared" si="4"/>
        <v>0</v>
      </c>
      <c r="AX21" s="95">
        <f t="shared" si="5"/>
        <v>0</v>
      </c>
      <c r="AY21" s="95">
        <f t="shared" si="8"/>
        <v>0</v>
      </c>
      <c r="AZ21" s="96" t="e">
        <f t="shared" si="6"/>
        <v>#DIV/0!</v>
      </c>
      <c r="BA21" s="97"/>
    </row>
    <row r="22" spans="2:53">
      <c r="B22" s="90">
        <f t="shared" si="7"/>
        <v>18</v>
      </c>
      <c r="C22" s="95"/>
      <c r="D22" s="95"/>
      <c r="E22" s="92"/>
      <c r="F22" s="92"/>
      <c r="G22" s="92"/>
      <c r="H22" s="92"/>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3"/>
      <c r="AT22" s="94">
        <f t="shared" si="1"/>
        <v>0</v>
      </c>
      <c r="AU22" s="95">
        <f t="shared" si="2"/>
        <v>0</v>
      </c>
      <c r="AV22" s="95">
        <f t="shared" si="3"/>
        <v>0</v>
      </c>
      <c r="AW22" s="95">
        <f t="shared" si="4"/>
        <v>0</v>
      </c>
      <c r="AX22" s="95">
        <f t="shared" si="5"/>
        <v>0</v>
      </c>
      <c r="AY22" s="95">
        <f t="shared" si="8"/>
        <v>0</v>
      </c>
      <c r="AZ22" s="96" t="e">
        <f t="shared" si="6"/>
        <v>#DIV/0!</v>
      </c>
      <c r="BA22" s="97"/>
    </row>
    <row r="23" spans="2:53">
      <c r="B23" s="90">
        <f t="shared" si="7"/>
        <v>19</v>
      </c>
      <c r="C23" s="95"/>
      <c r="D23" s="95"/>
      <c r="E23" s="92"/>
      <c r="F23" s="92"/>
      <c r="G23" s="92"/>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3"/>
      <c r="AT23" s="94">
        <f t="shared" si="1"/>
        <v>0</v>
      </c>
      <c r="AU23" s="95">
        <f t="shared" si="2"/>
        <v>0</v>
      </c>
      <c r="AV23" s="95">
        <f t="shared" si="3"/>
        <v>0</v>
      </c>
      <c r="AW23" s="95">
        <f t="shared" si="4"/>
        <v>0</v>
      </c>
      <c r="AX23" s="95">
        <f t="shared" si="5"/>
        <v>0</v>
      </c>
      <c r="AY23" s="95">
        <f t="shared" si="8"/>
        <v>0</v>
      </c>
      <c r="AZ23" s="96" t="e">
        <f t="shared" si="6"/>
        <v>#DIV/0!</v>
      </c>
      <c r="BA23" s="97"/>
    </row>
    <row r="24" spans="2:53">
      <c r="B24" s="90">
        <f t="shared" si="7"/>
        <v>20</v>
      </c>
      <c r="C24" s="95"/>
      <c r="D24" s="95"/>
      <c r="E24" s="92"/>
      <c r="F24" s="92"/>
      <c r="G24" s="92"/>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3"/>
      <c r="AT24" s="94">
        <f t="shared" si="1"/>
        <v>0</v>
      </c>
      <c r="AU24" s="95">
        <f t="shared" si="2"/>
        <v>0</v>
      </c>
      <c r="AV24" s="95">
        <f t="shared" si="3"/>
        <v>0</v>
      </c>
      <c r="AW24" s="95">
        <f t="shared" si="4"/>
        <v>0</v>
      </c>
      <c r="AX24" s="95">
        <f t="shared" si="5"/>
        <v>0</v>
      </c>
      <c r="AY24" s="95">
        <f t="shared" si="8"/>
        <v>0</v>
      </c>
      <c r="AZ24" s="96" t="e">
        <f t="shared" si="6"/>
        <v>#DIV/0!</v>
      </c>
      <c r="BA24" s="97"/>
    </row>
    <row r="25" spans="2:53">
      <c r="B25" s="90">
        <f t="shared" si="7"/>
        <v>21</v>
      </c>
      <c r="C25" s="95"/>
      <c r="D25" s="95"/>
      <c r="E25" s="92"/>
      <c r="F25" s="92"/>
      <c r="G25" s="92"/>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3"/>
      <c r="AT25" s="94">
        <f t="shared" si="1"/>
        <v>0</v>
      </c>
      <c r="AU25" s="95">
        <f t="shared" si="2"/>
        <v>0</v>
      </c>
      <c r="AV25" s="95">
        <f t="shared" si="3"/>
        <v>0</v>
      </c>
      <c r="AW25" s="95">
        <f t="shared" si="4"/>
        <v>0</v>
      </c>
      <c r="AX25" s="95">
        <f t="shared" si="5"/>
        <v>0</v>
      </c>
      <c r="AY25" s="95">
        <f t="shared" si="8"/>
        <v>0</v>
      </c>
      <c r="AZ25" s="96" t="e">
        <f t="shared" si="6"/>
        <v>#DIV/0!</v>
      </c>
      <c r="BA25" s="97"/>
    </row>
    <row r="26" spans="2:53">
      <c r="B26" s="90">
        <f t="shared" si="7"/>
        <v>22</v>
      </c>
      <c r="C26" s="95"/>
      <c r="D26" s="95"/>
      <c r="E26" s="92"/>
      <c r="F26" s="92"/>
      <c r="G26" s="92"/>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3"/>
      <c r="AT26" s="94">
        <f t="shared" si="1"/>
        <v>0</v>
      </c>
      <c r="AU26" s="95">
        <f t="shared" si="2"/>
        <v>0</v>
      </c>
      <c r="AV26" s="95">
        <f t="shared" si="3"/>
        <v>0</v>
      </c>
      <c r="AW26" s="95">
        <f t="shared" si="4"/>
        <v>0</v>
      </c>
      <c r="AX26" s="95">
        <f t="shared" si="5"/>
        <v>0</v>
      </c>
      <c r="AY26" s="95">
        <f t="shared" si="8"/>
        <v>0</v>
      </c>
      <c r="AZ26" s="96" t="e">
        <f t="shared" si="6"/>
        <v>#DIV/0!</v>
      </c>
      <c r="BA26" s="97"/>
    </row>
    <row r="27" spans="2:53">
      <c r="B27" s="90">
        <f t="shared" si="7"/>
        <v>23</v>
      </c>
      <c r="C27" s="95"/>
      <c r="D27" s="95"/>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3"/>
      <c r="AT27" s="94">
        <f t="shared" si="1"/>
        <v>0</v>
      </c>
      <c r="AU27" s="95">
        <f t="shared" si="2"/>
        <v>0</v>
      </c>
      <c r="AV27" s="95">
        <f t="shared" si="3"/>
        <v>0</v>
      </c>
      <c r="AW27" s="95">
        <f t="shared" si="4"/>
        <v>0</v>
      </c>
      <c r="AX27" s="95">
        <f t="shared" si="5"/>
        <v>0</v>
      </c>
      <c r="AY27" s="95">
        <f t="shared" si="8"/>
        <v>0</v>
      </c>
      <c r="AZ27" s="96" t="e">
        <f t="shared" si="6"/>
        <v>#DIV/0!</v>
      </c>
      <c r="BA27" s="97"/>
    </row>
    <row r="28" spans="2:53">
      <c r="B28" s="90">
        <f t="shared" si="7"/>
        <v>24</v>
      </c>
      <c r="C28" s="95"/>
      <c r="D28" s="95"/>
      <c r="E28" s="92"/>
      <c r="F28" s="92"/>
      <c r="G28" s="92"/>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3"/>
      <c r="AT28" s="94">
        <f t="shared" si="1"/>
        <v>0</v>
      </c>
      <c r="AU28" s="95">
        <f t="shared" si="2"/>
        <v>0</v>
      </c>
      <c r="AV28" s="95">
        <f t="shared" si="3"/>
        <v>0</v>
      </c>
      <c r="AW28" s="95">
        <f t="shared" si="4"/>
        <v>0</v>
      </c>
      <c r="AX28" s="95">
        <f t="shared" si="5"/>
        <v>0</v>
      </c>
      <c r="AY28" s="95">
        <f t="shared" si="8"/>
        <v>0</v>
      </c>
      <c r="AZ28" s="96" t="e">
        <f t="shared" si="6"/>
        <v>#DIV/0!</v>
      </c>
      <c r="BA28" s="97"/>
    </row>
    <row r="29" spans="2:53">
      <c r="B29" s="90">
        <f t="shared" si="7"/>
        <v>25</v>
      </c>
      <c r="C29" s="95"/>
      <c r="D29" s="95"/>
      <c r="E29" s="92"/>
      <c r="F29" s="92"/>
      <c r="G29" s="92"/>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3"/>
      <c r="AT29" s="94">
        <f t="shared" si="1"/>
        <v>0</v>
      </c>
      <c r="AU29" s="95">
        <f t="shared" si="2"/>
        <v>0</v>
      </c>
      <c r="AV29" s="95">
        <f t="shared" si="3"/>
        <v>0</v>
      </c>
      <c r="AW29" s="95">
        <f t="shared" si="4"/>
        <v>0</v>
      </c>
      <c r="AX29" s="95">
        <f t="shared" si="5"/>
        <v>0</v>
      </c>
      <c r="AY29" s="95">
        <f t="shared" si="8"/>
        <v>0</v>
      </c>
      <c r="AZ29" s="96" t="e">
        <f t="shared" si="6"/>
        <v>#DIV/0!</v>
      </c>
      <c r="BA29" s="97"/>
    </row>
    <row r="30" spans="2:53">
      <c r="B30" s="90">
        <f t="shared" si="7"/>
        <v>26</v>
      </c>
      <c r="C30" s="95"/>
      <c r="D30" s="95"/>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3"/>
      <c r="AT30" s="94">
        <f t="shared" si="1"/>
        <v>0</v>
      </c>
      <c r="AU30" s="95">
        <f t="shared" si="2"/>
        <v>0</v>
      </c>
      <c r="AV30" s="95">
        <f t="shared" si="3"/>
        <v>0</v>
      </c>
      <c r="AW30" s="95">
        <f t="shared" si="4"/>
        <v>0</v>
      </c>
      <c r="AX30" s="95">
        <f t="shared" si="5"/>
        <v>0</v>
      </c>
      <c r="AY30" s="95">
        <f t="shared" si="8"/>
        <v>0</v>
      </c>
      <c r="AZ30" s="96" t="e">
        <f t="shared" si="6"/>
        <v>#DIV/0!</v>
      </c>
      <c r="BA30" s="97"/>
    </row>
    <row r="31" spans="2:53">
      <c r="B31" s="90">
        <f t="shared" si="7"/>
        <v>27</v>
      </c>
      <c r="C31" s="95"/>
      <c r="D31" s="95"/>
      <c r="E31" s="92"/>
      <c r="F31" s="92"/>
      <c r="G31" s="92"/>
      <c r="H31" s="92"/>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3"/>
      <c r="AT31" s="94">
        <f t="shared" si="1"/>
        <v>0</v>
      </c>
      <c r="AU31" s="95">
        <f t="shared" si="2"/>
        <v>0</v>
      </c>
      <c r="AV31" s="95">
        <f t="shared" si="3"/>
        <v>0</v>
      </c>
      <c r="AW31" s="95">
        <f t="shared" si="4"/>
        <v>0</v>
      </c>
      <c r="AX31" s="95">
        <f t="shared" si="5"/>
        <v>0</v>
      </c>
      <c r="AY31" s="95">
        <f t="shared" si="8"/>
        <v>0</v>
      </c>
      <c r="AZ31" s="96" t="e">
        <f t="shared" si="6"/>
        <v>#DIV/0!</v>
      </c>
      <c r="BA31" s="97"/>
    </row>
    <row r="32" spans="2:53">
      <c r="B32" s="90">
        <f t="shared" si="7"/>
        <v>28</v>
      </c>
      <c r="C32" s="95"/>
      <c r="D32" s="95"/>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2"/>
      <c r="AP32" s="92"/>
      <c r="AQ32" s="92"/>
      <c r="AR32" s="93"/>
      <c r="AT32" s="94">
        <f t="shared" si="1"/>
        <v>0</v>
      </c>
      <c r="AU32" s="95">
        <f t="shared" si="2"/>
        <v>0</v>
      </c>
      <c r="AV32" s="95">
        <f t="shared" si="3"/>
        <v>0</v>
      </c>
      <c r="AW32" s="95">
        <f t="shared" si="4"/>
        <v>0</v>
      </c>
      <c r="AX32" s="95">
        <f t="shared" si="5"/>
        <v>0</v>
      </c>
      <c r="AY32" s="95">
        <f t="shared" si="8"/>
        <v>0</v>
      </c>
      <c r="AZ32" s="96" t="e">
        <f t="shared" si="6"/>
        <v>#DIV/0!</v>
      </c>
      <c r="BA32" s="97"/>
    </row>
    <row r="33" spans="2:53">
      <c r="B33" s="90">
        <f t="shared" si="7"/>
        <v>29</v>
      </c>
      <c r="C33" s="95"/>
      <c r="D33" s="95"/>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3"/>
      <c r="AT33" s="94">
        <f t="shared" si="1"/>
        <v>0</v>
      </c>
      <c r="AU33" s="95">
        <f t="shared" si="2"/>
        <v>0</v>
      </c>
      <c r="AV33" s="95">
        <f t="shared" si="3"/>
        <v>0</v>
      </c>
      <c r="AW33" s="95">
        <f t="shared" si="4"/>
        <v>0</v>
      </c>
      <c r="AX33" s="95">
        <f t="shared" si="5"/>
        <v>0</v>
      </c>
      <c r="AY33" s="95">
        <f t="shared" si="8"/>
        <v>0</v>
      </c>
      <c r="AZ33" s="96" t="e">
        <f t="shared" si="6"/>
        <v>#DIV/0!</v>
      </c>
      <c r="BA33" s="97"/>
    </row>
    <row r="34" spans="2:53" ht="15" thickBot="1">
      <c r="B34" s="99">
        <f t="shared" si="7"/>
        <v>30</v>
      </c>
      <c r="C34" s="100"/>
      <c r="D34" s="100"/>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2"/>
      <c r="AT34" s="103">
        <f t="shared" si="1"/>
        <v>0</v>
      </c>
      <c r="AU34" s="100">
        <f t="shared" si="2"/>
        <v>0</v>
      </c>
      <c r="AV34" s="100">
        <f t="shared" si="3"/>
        <v>0</v>
      </c>
      <c r="AW34" s="100">
        <f t="shared" si="4"/>
        <v>0</v>
      </c>
      <c r="AX34" s="100">
        <f t="shared" si="5"/>
        <v>0</v>
      </c>
      <c r="AY34" s="100">
        <f t="shared" si="8"/>
        <v>0</v>
      </c>
      <c r="AZ34" s="104" t="e">
        <f t="shared" si="6"/>
        <v>#DIV/0!</v>
      </c>
      <c r="BA34" s="97"/>
    </row>
    <row r="35" spans="2:53">
      <c r="B35" s="105"/>
      <c r="C35" s="106"/>
      <c r="D35" s="106"/>
      <c r="E35" s="107"/>
      <c r="F35" s="108"/>
      <c r="G35" s="107"/>
      <c r="H35" s="107"/>
      <c r="I35" s="107"/>
      <c r="J35" s="107"/>
      <c r="K35" s="107"/>
      <c r="L35" s="107"/>
      <c r="M35" s="107"/>
      <c r="N35" s="107"/>
      <c r="O35" s="107"/>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T35" s="106"/>
      <c r="AU35" s="106"/>
      <c r="AV35" s="106"/>
      <c r="AW35" s="106"/>
      <c r="AX35" s="106"/>
      <c r="AY35" s="106"/>
      <c r="AZ35" s="106"/>
      <c r="BA35" s="97"/>
    </row>
    <row r="36" spans="2:53" ht="15" thickBot="1"/>
    <row r="37" spans="2:53" ht="24" customHeight="1" thickBot="1">
      <c r="B37" s="183" t="s">
        <v>121</v>
      </c>
      <c r="C37" s="184"/>
      <c r="D37" s="184"/>
      <c r="E37" s="184"/>
      <c r="F37" s="184"/>
      <c r="G37" s="184"/>
      <c r="H37" s="184"/>
      <c r="I37" s="184"/>
      <c r="J37" s="184"/>
      <c r="K37" s="184"/>
      <c r="L37" s="184"/>
      <c r="M37" s="184"/>
      <c r="N37" s="184"/>
      <c r="O37" s="184"/>
      <c r="P37" s="184"/>
      <c r="Q37" s="184"/>
      <c r="R37" s="184"/>
      <c r="S37" s="184"/>
      <c r="T37" s="184"/>
      <c r="U37" s="184"/>
      <c r="V37" s="184"/>
      <c r="W37" s="184"/>
      <c r="X37" s="184"/>
      <c r="Y37" s="184"/>
      <c r="Z37" s="184"/>
      <c r="AA37" s="184"/>
      <c r="AB37" s="184"/>
      <c r="AC37" s="184"/>
      <c r="AD37" s="184"/>
      <c r="AE37" s="184"/>
      <c r="AF37" s="184"/>
      <c r="AG37" s="184"/>
      <c r="AH37" s="184"/>
      <c r="AI37" s="184"/>
      <c r="AJ37" s="184"/>
      <c r="AK37" s="184"/>
      <c r="AL37" s="184"/>
      <c r="AM37" s="184"/>
      <c r="AN37" s="184"/>
      <c r="AO37" s="185"/>
      <c r="AT37" s="186" t="s">
        <v>122</v>
      </c>
      <c r="AU37" s="187"/>
      <c r="AV37" s="187"/>
      <c r="AW37" s="187"/>
      <c r="AX37" s="187"/>
      <c r="AY37" s="187"/>
      <c r="AZ37" s="188"/>
    </row>
    <row r="38" spans="2:53" ht="28.5">
      <c r="B38" s="84" t="s">
        <v>117</v>
      </c>
      <c r="C38" s="85" t="s">
        <v>8</v>
      </c>
      <c r="D38" s="85" t="s">
        <v>118</v>
      </c>
      <c r="E38" s="85">
        <v>1</v>
      </c>
      <c r="F38" s="85">
        <f>E38+1</f>
        <v>2</v>
      </c>
      <c r="G38" s="85">
        <f t="shared" ref="G38:AP38" si="9">F38+1</f>
        <v>3</v>
      </c>
      <c r="H38" s="85">
        <f t="shared" si="9"/>
        <v>4</v>
      </c>
      <c r="I38" s="85">
        <f t="shared" si="9"/>
        <v>5</v>
      </c>
      <c r="J38" s="85">
        <f t="shared" si="9"/>
        <v>6</v>
      </c>
      <c r="K38" s="85">
        <f t="shared" si="9"/>
        <v>7</v>
      </c>
      <c r="L38" s="85">
        <f t="shared" si="9"/>
        <v>8</v>
      </c>
      <c r="M38" s="85">
        <f t="shared" si="9"/>
        <v>9</v>
      </c>
      <c r="N38" s="85">
        <f t="shared" si="9"/>
        <v>10</v>
      </c>
      <c r="O38" s="85">
        <f t="shared" si="9"/>
        <v>11</v>
      </c>
      <c r="P38" s="85">
        <f t="shared" si="9"/>
        <v>12</v>
      </c>
      <c r="Q38" s="85">
        <f t="shared" si="9"/>
        <v>13</v>
      </c>
      <c r="R38" s="85">
        <f t="shared" si="9"/>
        <v>14</v>
      </c>
      <c r="S38" s="85">
        <f t="shared" si="9"/>
        <v>15</v>
      </c>
      <c r="T38" s="85">
        <f t="shared" si="9"/>
        <v>16</v>
      </c>
      <c r="U38" s="85">
        <f t="shared" si="9"/>
        <v>17</v>
      </c>
      <c r="V38" s="85">
        <f t="shared" si="9"/>
        <v>18</v>
      </c>
      <c r="W38" s="85">
        <f t="shared" si="9"/>
        <v>19</v>
      </c>
      <c r="X38" s="85">
        <f t="shared" si="9"/>
        <v>20</v>
      </c>
      <c r="Y38" s="85">
        <f t="shared" si="9"/>
        <v>21</v>
      </c>
      <c r="Z38" s="85">
        <f t="shared" si="9"/>
        <v>22</v>
      </c>
      <c r="AA38" s="85">
        <f t="shared" si="9"/>
        <v>23</v>
      </c>
      <c r="AB38" s="85">
        <f t="shared" si="9"/>
        <v>24</v>
      </c>
      <c r="AC38" s="85">
        <f t="shared" si="9"/>
        <v>25</v>
      </c>
      <c r="AD38" s="85">
        <f t="shared" si="9"/>
        <v>26</v>
      </c>
      <c r="AE38" s="85">
        <f t="shared" si="9"/>
        <v>27</v>
      </c>
      <c r="AF38" s="85">
        <f t="shared" si="9"/>
        <v>28</v>
      </c>
      <c r="AG38" s="85">
        <f t="shared" si="9"/>
        <v>29</v>
      </c>
      <c r="AH38" s="85">
        <f t="shared" si="9"/>
        <v>30</v>
      </c>
      <c r="AI38" s="85">
        <f t="shared" si="9"/>
        <v>31</v>
      </c>
      <c r="AJ38" s="85">
        <f t="shared" si="9"/>
        <v>32</v>
      </c>
      <c r="AK38" s="85">
        <f t="shared" si="9"/>
        <v>33</v>
      </c>
      <c r="AL38" s="85">
        <f t="shared" si="9"/>
        <v>34</v>
      </c>
      <c r="AM38" s="85">
        <f t="shared" si="9"/>
        <v>35</v>
      </c>
      <c r="AN38" s="85">
        <f t="shared" si="9"/>
        <v>36</v>
      </c>
      <c r="AO38" s="85">
        <f t="shared" si="9"/>
        <v>37</v>
      </c>
      <c r="AP38" s="85">
        <f t="shared" si="9"/>
        <v>38</v>
      </c>
      <c r="AQ38" s="85">
        <f>AP38+1</f>
        <v>39</v>
      </c>
      <c r="AR38" s="86">
        <f>AQ38+1</f>
        <v>40</v>
      </c>
      <c r="AT38" s="87">
        <v>5</v>
      </c>
      <c r="AU38" s="88">
        <v>4</v>
      </c>
      <c r="AV38" s="88">
        <v>3</v>
      </c>
      <c r="AW38" s="88">
        <v>2</v>
      </c>
      <c r="AX38" s="88">
        <v>1</v>
      </c>
      <c r="AY38" s="88" t="s">
        <v>119</v>
      </c>
      <c r="AZ38" s="89" t="s">
        <v>120</v>
      </c>
    </row>
    <row r="39" spans="2:53">
      <c r="B39" s="90">
        <v>1</v>
      </c>
      <c r="C39" s="91"/>
      <c r="D39" s="91"/>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3"/>
      <c r="AT39" s="94">
        <f t="shared" ref="AT39:AT68" si="10">COUNTIF(E39:AR39,"5")</f>
        <v>0</v>
      </c>
      <c r="AU39" s="95">
        <f t="shared" ref="AU39:AU68" si="11">COUNTIF(E39:AR39,"4")</f>
        <v>0</v>
      </c>
      <c r="AV39" s="95">
        <f t="shared" ref="AV39:AV68" si="12">COUNTIF(E39:AR39,"3")</f>
        <v>0</v>
      </c>
      <c r="AW39" s="95">
        <f t="shared" ref="AW39:AW68" si="13">COUNTIF(E39:AR39,"2")</f>
        <v>0</v>
      </c>
      <c r="AX39" s="95">
        <f t="shared" ref="AX39:AX68" si="14">COUNTIF(E39:AR39,"1")</f>
        <v>0</v>
      </c>
      <c r="AY39" s="95">
        <f>SUM(AT39:AX39)</f>
        <v>0</v>
      </c>
      <c r="AZ39" s="96" t="e">
        <f t="shared" ref="AZ39:AZ68" si="15">ROUND(SUMPRODUCT($AT$4:$AX$4,AT39:AX39)/AY39,0)</f>
        <v>#DIV/0!</v>
      </c>
      <c r="BA39" s="97"/>
    </row>
    <row r="40" spans="2:53">
      <c r="B40" s="90">
        <f>B39+1</f>
        <v>2</v>
      </c>
      <c r="C40" s="91"/>
      <c r="D40" s="91"/>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3"/>
      <c r="AT40" s="94">
        <f t="shared" si="10"/>
        <v>0</v>
      </c>
      <c r="AU40" s="95">
        <f t="shared" si="11"/>
        <v>0</v>
      </c>
      <c r="AV40" s="95">
        <f t="shared" si="12"/>
        <v>0</v>
      </c>
      <c r="AW40" s="95">
        <f t="shared" si="13"/>
        <v>0</v>
      </c>
      <c r="AX40" s="95">
        <f t="shared" si="14"/>
        <v>0</v>
      </c>
      <c r="AY40" s="95">
        <f t="shared" ref="AY40:AY68" si="16">SUM(AT40:AX40)</f>
        <v>0</v>
      </c>
      <c r="AZ40" s="96" t="e">
        <f t="shared" si="15"/>
        <v>#DIV/0!</v>
      </c>
      <c r="BA40" s="97"/>
    </row>
    <row r="41" spans="2:53">
      <c r="B41" s="90">
        <f t="shared" ref="B41:B68" si="17">B40+1</f>
        <v>3</v>
      </c>
      <c r="C41" s="91"/>
      <c r="D41" s="91"/>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3"/>
      <c r="AT41" s="94">
        <f t="shared" si="10"/>
        <v>0</v>
      </c>
      <c r="AU41" s="95">
        <f t="shared" si="11"/>
        <v>0</v>
      </c>
      <c r="AV41" s="95">
        <f t="shared" si="12"/>
        <v>0</v>
      </c>
      <c r="AW41" s="95">
        <f t="shared" si="13"/>
        <v>0</v>
      </c>
      <c r="AX41" s="95">
        <f t="shared" si="14"/>
        <v>0</v>
      </c>
      <c r="AY41" s="95">
        <f t="shared" si="16"/>
        <v>0</v>
      </c>
      <c r="AZ41" s="96" t="e">
        <f t="shared" si="15"/>
        <v>#DIV/0!</v>
      </c>
      <c r="BA41" s="97"/>
    </row>
    <row r="42" spans="2:53">
      <c r="B42" s="90">
        <f t="shared" si="17"/>
        <v>4</v>
      </c>
      <c r="C42" s="91"/>
      <c r="D42" s="91"/>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3"/>
      <c r="AT42" s="94">
        <f t="shared" si="10"/>
        <v>0</v>
      </c>
      <c r="AU42" s="95">
        <f t="shared" si="11"/>
        <v>0</v>
      </c>
      <c r="AV42" s="95">
        <f t="shared" si="12"/>
        <v>0</v>
      </c>
      <c r="AW42" s="95">
        <f t="shared" si="13"/>
        <v>0</v>
      </c>
      <c r="AX42" s="95">
        <f t="shared" si="14"/>
        <v>0</v>
      </c>
      <c r="AY42" s="95">
        <f t="shared" si="16"/>
        <v>0</v>
      </c>
      <c r="AZ42" s="96" t="e">
        <f t="shared" si="15"/>
        <v>#DIV/0!</v>
      </c>
      <c r="BA42" s="97"/>
    </row>
    <row r="43" spans="2:53">
      <c r="B43" s="90">
        <f t="shared" si="17"/>
        <v>5</v>
      </c>
      <c r="C43" s="91"/>
      <c r="D43" s="91"/>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3"/>
      <c r="AT43" s="94">
        <f t="shared" si="10"/>
        <v>0</v>
      </c>
      <c r="AU43" s="95">
        <f t="shared" si="11"/>
        <v>0</v>
      </c>
      <c r="AV43" s="95">
        <f t="shared" si="12"/>
        <v>0</v>
      </c>
      <c r="AW43" s="95">
        <f t="shared" si="13"/>
        <v>0</v>
      </c>
      <c r="AX43" s="95">
        <f t="shared" si="14"/>
        <v>0</v>
      </c>
      <c r="AY43" s="95">
        <f t="shared" si="16"/>
        <v>0</v>
      </c>
      <c r="AZ43" s="96" t="e">
        <f t="shared" si="15"/>
        <v>#DIV/0!</v>
      </c>
      <c r="BA43" s="97"/>
    </row>
    <row r="44" spans="2:53">
      <c r="B44" s="90">
        <f t="shared" si="17"/>
        <v>6</v>
      </c>
      <c r="C44" s="91"/>
      <c r="D44" s="91"/>
      <c r="E44" s="92"/>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c r="AO44" s="92"/>
      <c r="AP44" s="92"/>
      <c r="AQ44" s="92"/>
      <c r="AR44" s="93"/>
      <c r="AT44" s="94">
        <f t="shared" si="10"/>
        <v>0</v>
      </c>
      <c r="AU44" s="95">
        <f t="shared" si="11"/>
        <v>0</v>
      </c>
      <c r="AV44" s="95">
        <f t="shared" si="12"/>
        <v>0</v>
      </c>
      <c r="AW44" s="95">
        <f t="shared" si="13"/>
        <v>0</v>
      </c>
      <c r="AX44" s="95">
        <f t="shared" si="14"/>
        <v>0</v>
      </c>
      <c r="AY44" s="95">
        <f t="shared" si="16"/>
        <v>0</v>
      </c>
      <c r="AZ44" s="96" t="e">
        <f t="shared" si="15"/>
        <v>#DIV/0!</v>
      </c>
      <c r="BA44" s="97"/>
    </row>
    <row r="45" spans="2:53">
      <c r="B45" s="90">
        <f t="shared" si="17"/>
        <v>7</v>
      </c>
      <c r="C45" s="91"/>
      <c r="D45" s="91"/>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3"/>
      <c r="AT45" s="94">
        <f t="shared" si="10"/>
        <v>0</v>
      </c>
      <c r="AU45" s="95">
        <f t="shared" si="11"/>
        <v>0</v>
      </c>
      <c r="AV45" s="95">
        <f t="shared" si="12"/>
        <v>0</v>
      </c>
      <c r="AW45" s="95">
        <f t="shared" si="13"/>
        <v>0</v>
      </c>
      <c r="AX45" s="95">
        <f t="shared" si="14"/>
        <v>0</v>
      </c>
      <c r="AY45" s="95">
        <f t="shared" si="16"/>
        <v>0</v>
      </c>
      <c r="AZ45" s="96" t="e">
        <f t="shared" si="15"/>
        <v>#DIV/0!</v>
      </c>
      <c r="BA45" s="97"/>
    </row>
    <row r="46" spans="2:53">
      <c r="B46" s="90">
        <f t="shared" si="17"/>
        <v>8</v>
      </c>
      <c r="C46" s="91"/>
      <c r="D46" s="91"/>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3"/>
      <c r="AT46" s="94">
        <f t="shared" si="10"/>
        <v>0</v>
      </c>
      <c r="AU46" s="95">
        <f t="shared" si="11"/>
        <v>0</v>
      </c>
      <c r="AV46" s="95">
        <f t="shared" si="12"/>
        <v>0</v>
      </c>
      <c r="AW46" s="95">
        <f t="shared" si="13"/>
        <v>0</v>
      </c>
      <c r="AX46" s="95">
        <f t="shared" si="14"/>
        <v>0</v>
      </c>
      <c r="AY46" s="95">
        <f t="shared" si="16"/>
        <v>0</v>
      </c>
      <c r="AZ46" s="96" t="e">
        <f t="shared" si="15"/>
        <v>#DIV/0!</v>
      </c>
      <c r="BA46" s="97"/>
    </row>
    <row r="47" spans="2:53">
      <c r="B47" s="90">
        <f t="shared" si="17"/>
        <v>9</v>
      </c>
      <c r="C47" s="91"/>
      <c r="D47" s="91"/>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3"/>
      <c r="AT47" s="94">
        <f t="shared" si="10"/>
        <v>0</v>
      </c>
      <c r="AU47" s="95">
        <f t="shared" si="11"/>
        <v>0</v>
      </c>
      <c r="AV47" s="95">
        <f t="shared" si="12"/>
        <v>0</v>
      </c>
      <c r="AW47" s="95">
        <f t="shared" si="13"/>
        <v>0</v>
      </c>
      <c r="AX47" s="95">
        <f t="shared" si="14"/>
        <v>0</v>
      </c>
      <c r="AY47" s="95">
        <f t="shared" si="16"/>
        <v>0</v>
      </c>
      <c r="AZ47" s="96" t="e">
        <f t="shared" si="15"/>
        <v>#DIV/0!</v>
      </c>
      <c r="BA47" s="97"/>
    </row>
    <row r="48" spans="2:53">
      <c r="B48" s="90">
        <f t="shared" si="17"/>
        <v>10</v>
      </c>
      <c r="C48" s="91"/>
      <c r="D48" s="91"/>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3"/>
      <c r="AT48" s="94">
        <f t="shared" si="10"/>
        <v>0</v>
      </c>
      <c r="AU48" s="95">
        <f t="shared" si="11"/>
        <v>0</v>
      </c>
      <c r="AV48" s="95">
        <f t="shared" si="12"/>
        <v>0</v>
      </c>
      <c r="AW48" s="95">
        <f t="shared" si="13"/>
        <v>0</v>
      </c>
      <c r="AX48" s="95">
        <f t="shared" si="14"/>
        <v>0</v>
      </c>
      <c r="AY48" s="95">
        <f t="shared" si="16"/>
        <v>0</v>
      </c>
      <c r="AZ48" s="96" t="e">
        <f t="shared" si="15"/>
        <v>#DIV/0!</v>
      </c>
      <c r="BA48" s="97"/>
    </row>
    <row r="49" spans="2:53">
      <c r="B49" s="90">
        <f t="shared" si="17"/>
        <v>11</v>
      </c>
      <c r="C49" s="91"/>
      <c r="D49" s="91"/>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3"/>
      <c r="AT49" s="94">
        <f t="shared" si="10"/>
        <v>0</v>
      </c>
      <c r="AU49" s="95">
        <f t="shared" si="11"/>
        <v>0</v>
      </c>
      <c r="AV49" s="95">
        <f t="shared" si="12"/>
        <v>0</v>
      </c>
      <c r="AW49" s="95">
        <f t="shared" si="13"/>
        <v>0</v>
      </c>
      <c r="AX49" s="95">
        <f t="shared" si="14"/>
        <v>0</v>
      </c>
      <c r="AY49" s="95">
        <f t="shared" si="16"/>
        <v>0</v>
      </c>
      <c r="AZ49" s="96" t="e">
        <f t="shared" si="15"/>
        <v>#DIV/0!</v>
      </c>
      <c r="BA49" s="97"/>
    </row>
    <row r="50" spans="2:53">
      <c r="B50" s="90">
        <f t="shared" si="17"/>
        <v>12</v>
      </c>
      <c r="C50" s="91"/>
      <c r="D50" s="91"/>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2"/>
      <c r="AP50" s="92"/>
      <c r="AQ50" s="92"/>
      <c r="AR50" s="93"/>
      <c r="AT50" s="94">
        <f t="shared" si="10"/>
        <v>0</v>
      </c>
      <c r="AU50" s="95">
        <f t="shared" si="11"/>
        <v>0</v>
      </c>
      <c r="AV50" s="95">
        <f t="shared" si="12"/>
        <v>0</v>
      </c>
      <c r="AW50" s="95">
        <f t="shared" si="13"/>
        <v>0</v>
      </c>
      <c r="AX50" s="95">
        <f t="shared" si="14"/>
        <v>0</v>
      </c>
      <c r="AY50" s="95">
        <f t="shared" si="16"/>
        <v>0</v>
      </c>
      <c r="AZ50" s="96" t="e">
        <f t="shared" si="15"/>
        <v>#DIV/0!</v>
      </c>
      <c r="BA50" s="97"/>
    </row>
    <row r="51" spans="2:53">
      <c r="B51" s="90">
        <f t="shared" si="17"/>
        <v>13</v>
      </c>
      <c r="C51" s="91"/>
      <c r="D51" s="91"/>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3"/>
      <c r="AT51" s="94">
        <f t="shared" si="10"/>
        <v>0</v>
      </c>
      <c r="AU51" s="95">
        <f t="shared" si="11"/>
        <v>0</v>
      </c>
      <c r="AV51" s="95">
        <f t="shared" si="12"/>
        <v>0</v>
      </c>
      <c r="AW51" s="95">
        <f t="shared" si="13"/>
        <v>0</v>
      </c>
      <c r="AX51" s="95">
        <f t="shared" si="14"/>
        <v>0</v>
      </c>
      <c r="AY51" s="95">
        <f t="shared" si="16"/>
        <v>0</v>
      </c>
      <c r="AZ51" s="96" t="e">
        <f t="shared" si="15"/>
        <v>#DIV/0!</v>
      </c>
      <c r="BA51" s="97"/>
    </row>
    <row r="52" spans="2:53">
      <c r="B52" s="90">
        <f t="shared" si="17"/>
        <v>14</v>
      </c>
      <c r="C52" s="91"/>
      <c r="D52" s="91"/>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c r="AE52" s="92"/>
      <c r="AF52" s="92"/>
      <c r="AG52" s="92"/>
      <c r="AH52" s="92"/>
      <c r="AI52" s="92"/>
      <c r="AJ52" s="92"/>
      <c r="AK52" s="92"/>
      <c r="AL52" s="92"/>
      <c r="AM52" s="92"/>
      <c r="AN52" s="92"/>
      <c r="AO52" s="92"/>
      <c r="AP52" s="92"/>
      <c r="AQ52" s="92"/>
      <c r="AR52" s="93"/>
      <c r="AT52" s="94">
        <f t="shared" si="10"/>
        <v>0</v>
      </c>
      <c r="AU52" s="95">
        <f t="shared" si="11"/>
        <v>0</v>
      </c>
      <c r="AV52" s="95">
        <f t="shared" si="12"/>
        <v>0</v>
      </c>
      <c r="AW52" s="95">
        <f t="shared" si="13"/>
        <v>0</v>
      </c>
      <c r="AX52" s="95">
        <f t="shared" si="14"/>
        <v>0</v>
      </c>
      <c r="AY52" s="95">
        <f t="shared" si="16"/>
        <v>0</v>
      </c>
      <c r="AZ52" s="96" t="e">
        <f t="shared" si="15"/>
        <v>#DIV/0!</v>
      </c>
      <c r="BA52" s="97"/>
    </row>
    <row r="53" spans="2:53">
      <c r="B53" s="90">
        <f t="shared" si="17"/>
        <v>15</v>
      </c>
      <c r="C53" s="91"/>
      <c r="D53" s="91"/>
      <c r="E53" s="92"/>
      <c r="F53" s="92"/>
      <c r="G53" s="92"/>
      <c r="H53" s="92"/>
      <c r="I53" s="92"/>
      <c r="J53" s="92"/>
      <c r="K53" s="92"/>
      <c r="L53" s="92"/>
      <c r="M53" s="92"/>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92"/>
      <c r="AO53" s="92"/>
      <c r="AP53" s="92"/>
      <c r="AQ53" s="92"/>
      <c r="AR53" s="93"/>
      <c r="AT53" s="94">
        <f t="shared" si="10"/>
        <v>0</v>
      </c>
      <c r="AU53" s="95">
        <f t="shared" si="11"/>
        <v>0</v>
      </c>
      <c r="AV53" s="95">
        <f t="shared" si="12"/>
        <v>0</v>
      </c>
      <c r="AW53" s="95">
        <f t="shared" si="13"/>
        <v>0</v>
      </c>
      <c r="AX53" s="95">
        <f t="shared" si="14"/>
        <v>0</v>
      </c>
      <c r="AY53" s="95">
        <f t="shared" si="16"/>
        <v>0</v>
      </c>
      <c r="AZ53" s="96" t="e">
        <f t="shared" si="15"/>
        <v>#DIV/0!</v>
      </c>
      <c r="BA53" s="97"/>
    </row>
    <row r="54" spans="2:53">
      <c r="B54" s="90">
        <f t="shared" si="17"/>
        <v>16</v>
      </c>
      <c r="C54" s="91"/>
      <c r="D54" s="91"/>
      <c r="E54" s="92"/>
      <c r="F54" s="92"/>
      <c r="G54" s="92"/>
      <c r="H54" s="92"/>
      <c r="I54" s="92"/>
      <c r="J54" s="92"/>
      <c r="K54" s="92"/>
      <c r="L54" s="92"/>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2"/>
      <c r="AL54" s="92"/>
      <c r="AM54" s="92"/>
      <c r="AN54" s="92"/>
      <c r="AO54" s="92"/>
      <c r="AP54" s="92"/>
      <c r="AQ54" s="92"/>
      <c r="AR54" s="93"/>
      <c r="AT54" s="94">
        <f t="shared" si="10"/>
        <v>0</v>
      </c>
      <c r="AU54" s="95">
        <f t="shared" si="11"/>
        <v>0</v>
      </c>
      <c r="AV54" s="95">
        <f t="shared" si="12"/>
        <v>0</v>
      </c>
      <c r="AW54" s="95">
        <f t="shared" si="13"/>
        <v>0</v>
      </c>
      <c r="AX54" s="95">
        <f t="shared" si="14"/>
        <v>0</v>
      </c>
      <c r="AY54" s="95">
        <f t="shared" si="16"/>
        <v>0</v>
      </c>
      <c r="AZ54" s="96" t="e">
        <f t="shared" si="15"/>
        <v>#DIV/0!</v>
      </c>
      <c r="BA54" s="97"/>
    </row>
    <row r="55" spans="2:53">
      <c r="B55" s="90">
        <f t="shared" si="17"/>
        <v>17</v>
      </c>
      <c r="C55" s="91"/>
      <c r="D55" s="91"/>
      <c r="E55" s="92"/>
      <c r="F55" s="92"/>
      <c r="G55" s="92"/>
      <c r="H55" s="92"/>
      <c r="I55" s="92"/>
      <c r="J55" s="92"/>
      <c r="K55" s="92"/>
      <c r="L55" s="92"/>
      <c r="M55" s="92"/>
      <c r="N55" s="92"/>
      <c r="O55" s="92"/>
      <c r="P55" s="92"/>
      <c r="Q55" s="92"/>
      <c r="R55" s="92"/>
      <c r="S55" s="92"/>
      <c r="T55" s="92"/>
      <c r="U55" s="92"/>
      <c r="V55" s="92"/>
      <c r="W55" s="92"/>
      <c r="X55" s="92"/>
      <c r="Y55" s="92"/>
      <c r="Z55" s="92"/>
      <c r="AA55" s="92"/>
      <c r="AB55" s="92"/>
      <c r="AC55" s="92"/>
      <c r="AD55" s="92"/>
      <c r="AE55" s="92"/>
      <c r="AF55" s="92"/>
      <c r="AG55" s="92"/>
      <c r="AH55" s="92"/>
      <c r="AI55" s="92"/>
      <c r="AJ55" s="92"/>
      <c r="AK55" s="92"/>
      <c r="AL55" s="92"/>
      <c r="AM55" s="92"/>
      <c r="AN55" s="92"/>
      <c r="AO55" s="92"/>
      <c r="AP55" s="92"/>
      <c r="AQ55" s="92"/>
      <c r="AR55" s="93"/>
      <c r="AT55" s="94">
        <f t="shared" si="10"/>
        <v>0</v>
      </c>
      <c r="AU55" s="95">
        <f t="shared" si="11"/>
        <v>0</v>
      </c>
      <c r="AV55" s="95">
        <f t="shared" si="12"/>
        <v>0</v>
      </c>
      <c r="AW55" s="95">
        <f t="shared" si="13"/>
        <v>0</v>
      </c>
      <c r="AX55" s="95">
        <f t="shared" si="14"/>
        <v>0</v>
      </c>
      <c r="AY55" s="95">
        <f t="shared" si="16"/>
        <v>0</v>
      </c>
      <c r="AZ55" s="96" t="e">
        <f t="shared" si="15"/>
        <v>#DIV/0!</v>
      </c>
      <c r="BA55" s="97"/>
    </row>
    <row r="56" spans="2:53">
      <c r="B56" s="90">
        <f t="shared" si="17"/>
        <v>18</v>
      </c>
      <c r="C56" s="91"/>
      <c r="D56" s="91"/>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3"/>
      <c r="AT56" s="94">
        <f t="shared" si="10"/>
        <v>0</v>
      </c>
      <c r="AU56" s="95">
        <f t="shared" si="11"/>
        <v>0</v>
      </c>
      <c r="AV56" s="95">
        <f t="shared" si="12"/>
        <v>0</v>
      </c>
      <c r="AW56" s="95">
        <f t="shared" si="13"/>
        <v>0</v>
      </c>
      <c r="AX56" s="95">
        <f t="shared" si="14"/>
        <v>0</v>
      </c>
      <c r="AY56" s="95">
        <f t="shared" si="16"/>
        <v>0</v>
      </c>
      <c r="AZ56" s="96" t="e">
        <f t="shared" si="15"/>
        <v>#DIV/0!</v>
      </c>
      <c r="BA56" s="97"/>
    </row>
    <row r="57" spans="2:53">
      <c r="B57" s="90">
        <f t="shared" si="17"/>
        <v>19</v>
      </c>
      <c r="C57" s="91"/>
      <c r="D57" s="91"/>
      <c r="E57" s="92"/>
      <c r="F57" s="92"/>
      <c r="G57" s="92"/>
      <c r="H57" s="92"/>
      <c r="I57" s="92"/>
      <c r="J57" s="92"/>
      <c r="K57" s="92"/>
      <c r="L57" s="92"/>
      <c r="M57" s="92"/>
      <c r="N57" s="92"/>
      <c r="O57" s="92"/>
      <c r="P57" s="92"/>
      <c r="Q57" s="92"/>
      <c r="R57" s="92"/>
      <c r="S57" s="92"/>
      <c r="T57" s="92"/>
      <c r="U57" s="92"/>
      <c r="V57" s="92"/>
      <c r="W57" s="92"/>
      <c r="X57" s="92"/>
      <c r="Y57" s="92"/>
      <c r="Z57" s="92"/>
      <c r="AA57" s="92"/>
      <c r="AB57" s="92"/>
      <c r="AC57" s="92"/>
      <c r="AD57" s="92"/>
      <c r="AE57" s="92"/>
      <c r="AF57" s="92"/>
      <c r="AG57" s="92"/>
      <c r="AH57" s="92"/>
      <c r="AI57" s="92"/>
      <c r="AJ57" s="92"/>
      <c r="AK57" s="92"/>
      <c r="AL57" s="92"/>
      <c r="AM57" s="92"/>
      <c r="AN57" s="92"/>
      <c r="AO57" s="92"/>
      <c r="AP57" s="92"/>
      <c r="AQ57" s="92"/>
      <c r="AR57" s="93"/>
      <c r="AT57" s="94">
        <f t="shared" si="10"/>
        <v>0</v>
      </c>
      <c r="AU57" s="95">
        <f t="shared" si="11"/>
        <v>0</v>
      </c>
      <c r="AV57" s="95">
        <f t="shared" si="12"/>
        <v>0</v>
      </c>
      <c r="AW57" s="95">
        <f t="shared" si="13"/>
        <v>0</v>
      </c>
      <c r="AX57" s="95">
        <f t="shared" si="14"/>
        <v>0</v>
      </c>
      <c r="AY57" s="95">
        <f t="shared" si="16"/>
        <v>0</v>
      </c>
      <c r="AZ57" s="96" t="e">
        <f t="shared" si="15"/>
        <v>#DIV/0!</v>
      </c>
      <c r="BA57" s="97"/>
    </row>
    <row r="58" spans="2:53">
      <c r="B58" s="90">
        <f t="shared" si="17"/>
        <v>20</v>
      </c>
      <c r="C58" s="91"/>
      <c r="D58" s="91"/>
      <c r="E58" s="92"/>
      <c r="F58" s="92"/>
      <c r="G58" s="92"/>
      <c r="H58" s="92"/>
      <c r="I58" s="92"/>
      <c r="J58" s="92"/>
      <c r="K58" s="92"/>
      <c r="L58" s="92"/>
      <c r="M58" s="92"/>
      <c r="N58" s="92"/>
      <c r="O58" s="92"/>
      <c r="P58" s="92"/>
      <c r="Q58" s="92"/>
      <c r="R58" s="92"/>
      <c r="S58" s="92"/>
      <c r="T58" s="92"/>
      <c r="U58" s="92"/>
      <c r="V58" s="92"/>
      <c r="W58" s="92"/>
      <c r="X58" s="92"/>
      <c r="Y58" s="92"/>
      <c r="Z58" s="92"/>
      <c r="AA58" s="92"/>
      <c r="AB58" s="92"/>
      <c r="AC58" s="92"/>
      <c r="AD58" s="92"/>
      <c r="AE58" s="92"/>
      <c r="AF58" s="92"/>
      <c r="AG58" s="92"/>
      <c r="AH58" s="92"/>
      <c r="AI58" s="92"/>
      <c r="AJ58" s="92"/>
      <c r="AK58" s="92"/>
      <c r="AL58" s="92"/>
      <c r="AM58" s="92"/>
      <c r="AN58" s="92"/>
      <c r="AO58" s="92"/>
      <c r="AP58" s="92"/>
      <c r="AQ58" s="92"/>
      <c r="AR58" s="93"/>
      <c r="AT58" s="94">
        <f t="shared" si="10"/>
        <v>0</v>
      </c>
      <c r="AU58" s="95">
        <f t="shared" si="11"/>
        <v>0</v>
      </c>
      <c r="AV58" s="95">
        <f t="shared" si="12"/>
        <v>0</v>
      </c>
      <c r="AW58" s="95">
        <f t="shared" si="13"/>
        <v>0</v>
      </c>
      <c r="AX58" s="95">
        <f t="shared" si="14"/>
        <v>0</v>
      </c>
      <c r="AY58" s="95">
        <f t="shared" si="16"/>
        <v>0</v>
      </c>
      <c r="AZ58" s="96" t="e">
        <f t="shared" si="15"/>
        <v>#DIV/0!</v>
      </c>
      <c r="BA58" s="97"/>
    </row>
    <row r="59" spans="2:53">
      <c r="B59" s="90">
        <f t="shared" si="17"/>
        <v>21</v>
      </c>
      <c r="C59" s="91"/>
      <c r="D59" s="91"/>
      <c r="E59" s="92"/>
      <c r="F59" s="92"/>
      <c r="G59" s="92"/>
      <c r="H59" s="92"/>
      <c r="I59" s="92"/>
      <c r="J59" s="92"/>
      <c r="K59" s="92"/>
      <c r="L59" s="92"/>
      <c r="M59" s="92"/>
      <c r="N59" s="92"/>
      <c r="O59" s="92"/>
      <c r="P59" s="92"/>
      <c r="Q59" s="92"/>
      <c r="R59" s="92"/>
      <c r="S59" s="92"/>
      <c r="T59" s="92"/>
      <c r="U59" s="92"/>
      <c r="V59" s="92"/>
      <c r="W59" s="92"/>
      <c r="X59" s="92"/>
      <c r="Y59" s="92"/>
      <c r="Z59" s="92"/>
      <c r="AA59" s="92"/>
      <c r="AB59" s="92"/>
      <c r="AC59" s="92"/>
      <c r="AD59" s="92"/>
      <c r="AE59" s="92"/>
      <c r="AF59" s="92"/>
      <c r="AG59" s="92"/>
      <c r="AH59" s="92"/>
      <c r="AI59" s="92"/>
      <c r="AJ59" s="92"/>
      <c r="AK59" s="92"/>
      <c r="AL59" s="92"/>
      <c r="AM59" s="92"/>
      <c r="AN59" s="92"/>
      <c r="AO59" s="92"/>
      <c r="AP59" s="92"/>
      <c r="AQ59" s="92"/>
      <c r="AR59" s="93"/>
      <c r="AT59" s="94">
        <f t="shared" si="10"/>
        <v>0</v>
      </c>
      <c r="AU59" s="95">
        <f t="shared" si="11"/>
        <v>0</v>
      </c>
      <c r="AV59" s="95">
        <f t="shared" si="12"/>
        <v>0</v>
      </c>
      <c r="AW59" s="95">
        <f t="shared" si="13"/>
        <v>0</v>
      </c>
      <c r="AX59" s="95">
        <f t="shared" si="14"/>
        <v>0</v>
      </c>
      <c r="AY59" s="95">
        <f t="shared" si="16"/>
        <v>0</v>
      </c>
      <c r="AZ59" s="96" t="e">
        <f t="shared" si="15"/>
        <v>#DIV/0!</v>
      </c>
      <c r="BA59" s="97"/>
    </row>
    <row r="60" spans="2:53">
      <c r="B60" s="90">
        <f t="shared" si="17"/>
        <v>22</v>
      </c>
      <c r="C60" s="91"/>
      <c r="D60" s="91"/>
      <c r="E60" s="92"/>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2"/>
      <c r="AL60" s="92"/>
      <c r="AM60" s="92"/>
      <c r="AN60" s="92"/>
      <c r="AO60" s="92"/>
      <c r="AP60" s="92"/>
      <c r="AQ60" s="92"/>
      <c r="AR60" s="93"/>
      <c r="AT60" s="94">
        <f t="shared" si="10"/>
        <v>0</v>
      </c>
      <c r="AU60" s="95">
        <f t="shared" si="11"/>
        <v>0</v>
      </c>
      <c r="AV60" s="95">
        <f t="shared" si="12"/>
        <v>0</v>
      </c>
      <c r="AW60" s="95">
        <f t="shared" si="13"/>
        <v>0</v>
      </c>
      <c r="AX60" s="95">
        <f t="shared" si="14"/>
        <v>0</v>
      </c>
      <c r="AY60" s="95">
        <f t="shared" si="16"/>
        <v>0</v>
      </c>
      <c r="AZ60" s="96" t="e">
        <f t="shared" si="15"/>
        <v>#DIV/0!</v>
      </c>
      <c r="BA60" s="97"/>
    </row>
    <row r="61" spans="2:53">
      <c r="B61" s="90">
        <f t="shared" si="17"/>
        <v>23</v>
      </c>
      <c r="C61" s="91"/>
      <c r="D61" s="91"/>
      <c r="E61" s="92"/>
      <c r="F61" s="92"/>
      <c r="G61" s="92"/>
      <c r="H61" s="92"/>
      <c r="I61" s="92"/>
      <c r="J61" s="92"/>
      <c r="K61" s="92"/>
      <c r="L61" s="92"/>
      <c r="M61" s="92"/>
      <c r="N61" s="92"/>
      <c r="O61" s="92"/>
      <c r="P61" s="92"/>
      <c r="Q61" s="92"/>
      <c r="R61" s="92"/>
      <c r="S61" s="92"/>
      <c r="T61" s="92"/>
      <c r="U61" s="92"/>
      <c r="V61" s="92"/>
      <c r="W61" s="92"/>
      <c r="X61" s="92"/>
      <c r="Y61" s="92"/>
      <c r="Z61" s="92"/>
      <c r="AA61" s="92"/>
      <c r="AB61" s="92"/>
      <c r="AC61" s="92"/>
      <c r="AD61" s="92"/>
      <c r="AE61" s="92"/>
      <c r="AF61" s="92"/>
      <c r="AG61" s="92"/>
      <c r="AH61" s="92"/>
      <c r="AI61" s="92"/>
      <c r="AJ61" s="92"/>
      <c r="AK61" s="92"/>
      <c r="AL61" s="92"/>
      <c r="AM61" s="92"/>
      <c r="AN61" s="92"/>
      <c r="AO61" s="92"/>
      <c r="AP61" s="92"/>
      <c r="AQ61" s="92"/>
      <c r="AR61" s="93"/>
      <c r="AT61" s="94">
        <f t="shared" si="10"/>
        <v>0</v>
      </c>
      <c r="AU61" s="95">
        <f t="shared" si="11"/>
        <v>0</v>
      </c>
      <c r="AV61" s="95">
        <f t="shared" si="12"/>
        <v>0</v>
      </c>
      <c r="AW61" s="95">
        <f t="shared" si="13"/>
        <v>0</v>
      </c>
      <c r="AX61" s="95">
        <f t="shared" si="14"/>
        <v>0</v>
      </c>
      <c r="AY61" s="95">
        <f t="shared" si="16"/>
        <v>0</v>
      </c>
      <c r="AZ61" s="96" t="e">
        <f t="shared" si="15"/>
        <v>#DIV/0!</v>
      </c>
      <c r="BA61" s="97"/>
    </row>
    <row r="62" spans="2:53">
      <c r="B62" s="90">
        <f t="shared" si="17"/>
        <v>24</v>
      </c>
      <c r="C62" s="91"/>
      <c r="D62" s="91"/>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3"/>
      <c r="AT62" s="94">
        <f t="shared" si="10"/>
        <v>0</v>
      </c>
      <c r="AU62" s="95">
        <f t="shared" si="11"/>
        <v>0</v>
      </c>
      <c r="AV62" s="95">
        <f t="shared" si="12"/>
        <v>0</v>
      </c>
      <c r="AW62" s="95">
        <f t="shared" si="13"/>
        <v>0</v>
      </c>
      <c r="AX62" s="95">
        <f t="shared" si="14"/>
        <v>0</v>
      </c>
      <c r="AY62" s="95">
        <f t="shared" si="16"/>
        <v>0</v>
      </c>
      <c r="AZ62" s="96" t="e">
        <f t="shared" si="15"/>
        <v>#DIV/0!</v>
      </c>
      <c r="BA62" s="97"/>
    </row>
    <row r="63" spans="2:53">
      <c r="B63" s="90">
        <f t="shared" si="17"/>
        <v>25</v>
      </c>
      <c r="C63" s="91"/>
      <c r="D63" s="91"/>
      <c r="E63" s="92"/>
      <c r="F63" s="92"/>
      <c r="G63" s="92"/>
      <c r="H63" s="92"/>
      <c r="I63" s="92"/>
      <c r="J63" s="92"/>
      <c r="K63" s="92"/>
      <c r="L63" s="92"/>
      <c r="M63" s="92"/>
      <c r="N63" s="92"/>
      <c r="O63" s="92"/>
      <c r="P63" s="92"/>
      <c r="Q63" s="92"/>
      <c r="R63" s="92"/>
      <c r="S63" s="92"/>
      <c r="T63" s="92"/>
      <c r="U63" s="92"/>
      <c r="V63" s="92"/>
      <c r="W63" s="92"/>
      <c r="X63" s="92"/>
      <c r="Y63" s="92"/>
      <c r="Z63" s="92"/>
      <c r="AA63" s="92"/>
      <c r="AB63" s="92"/>
      <c r="AC63" s="92"/>
      <c r="AD63" s="92"/>
      <c r="AE63" s="92"/>
      <c r="AF63" s="92"/>
      <c r="AG63" s="92"/>
      <c r="AH63" s="92"/>
      <c r="AI63" s="92"/>
      <c r="AJ63" s="92"/>
      <c r="AK63" s="92"/>
      <c r="AL63" s="92"/>
      <c r="AM63" s="92"/>
      <c r="AN63" s="92"/>
      <c r="AO63" s="92"/>
      <c r="AP63" s="92"/>
      <c r="AQ63" s="92"/>
      <c r="AR63" s="93"/>
      <c r="AT63" s="94">
        <f t="shared" si="10"/>
        <v>0</v>
      </c>
      <c r="AU63" s="95">
        <f t="shared" si="11"/>
        <v>0</v>
      </c>
      <c r="AV63" s="95">
        <f t="shared" si="12"/>
        <v>0</v>
      </c>
      <c r="AW63" s="95">
        <f t="shared" si="13"/>
        <v>0</v>
      </c>
      <c r="AX63" s="95">
        <f t="shared" si="14"/>
        <v>0</v>
      </c>
      <c r="AY63" s="95">
        <f t="shared" si="16"/>
        <v>0</v>
      </c>
      <c r="AZ63" s="96" t="e">
        <f t="shared" si="15"/>
        <v>#DIV/0!</v>
      </c>
      <c r="BA63" s="97"/>
    </row>
    <row r="64" spans="2:53">
      <c r="B64" s="90">
        <f t="shared" si="17"/>
        <v>26</v>
      </c>
      <c r="C64" s="91"/>
      <c r="D64" s="91"/>
      <c r="E64" s="92"/>
      <c r="F64" s="92"/>
      <c r="G64" s="92"/>
      <c r="H64" s="92"/>
      <c r="I64" s="92"/>
      <c r="J64" s="92"/>
      <c r="K64" s="92"/>
      <c r="L64" s="92"/>
      <c r="M64" s="92"/>
      <c r="N64" s="92"/>
      <c r="O64" s="92"/>
      <c r="P64" s="92"/>
      <c r="Q64" s="92"/>
      <c r="R64" s="92"/>
      <c r="S64" s="92"/>
      <c r="T64" s="92"/>
      <c r="U64" s="92"/>
      <c r="V64" s="92"/>
      <c r="W64" s="92"/>
      <c r="X64" s="92"/>
      <c r="Y64" s="92"/>
      <c r="Z64" s="92"/>
      <c r="AA64" s="92"/>
      <c r="AB64" s="92"/>
      <c r="AC64" s="92"/>
      <c r="AD64" s="92"/>
      <c r="AE64" s="92"/>
      <c r="AF64" s="92"/>
      <c r="AG64" s="92"/>
      <c r="AH64" s="92"/>
      <c r="AI64" s="92"/>
      <c r="AJ64" s="92"/>
      <c r="AK64" s="92"/>
      <c r="AL64" s="92"/>
      <c r="AM64" s="92"/>
      <c r="AN64" s="92"/>
      <c r="AO64" s="92"/>
      <c r="AP64" s="92"/>
      <c r="AQ64" s="92"/>
      <c r="AR64" s="93"/>
      <c r="AT64" s="94">
        <f t="shared" si="10"/>
        <v>0</v>
      </c>
      <c r="AU64" s="95">
        <f t="shared" si="11"/>
        <v>0</v>
      </c>
      <c r="AV64" s="95">
        <f t="shared" si="12"/>
        <v>0</v>
      </c>
      <c r="AW64" s="95">
        <f t="shared" si="13"/>
        <v>0</v>
      </c>
      <c r="AX64" s="95">
        <f t="shared" si="14"/>
        <v>0</v>
      </c>
      <c r="AY64" s="95">
        <f t="shared" si="16"/>
        <v>0</v>
      </c>
      <c r="AZ64" s="96" t="e">
        <f t="shared" si="15"/>
        <v>#DIV/0!</v>
      </c>
      <c r="BA64" s="97"/>
    </row>
    <row r="65" spans="2:53">
      <c r="B65" s="90">
        <f t="shared" si="17"/>
        <v>27</v>
      </c>
      <c r="C65" s="91"/>
      <c r="D65" s="91"/>
      <c r="E65" s="92"/>
      <c r="F65" s="92"/>
      <c r="G65" s="92"/>
      <c r="H65" s="92"/>
      <c r="I65" s="92"/>
      <c r="J65" s="92"/>
      <c r="K65" s="92"/>
      <c r="L65" s="92"/>
      <c r="M65" s="92"/>
      <c r="N65" s="92"/>
      <c r="O65" s="92"/>
      <c r="P65" s="92"/>
      <c r="Q65" s="92"/>
      <c r="R65" s="92"/>
      <c r="S65" s="92"/>
      <c r="T65" s="92"/>
      <c r="U65" s="92"/>
      <c r="V65" s="92"/>
      <c r="W65" s="92"/>
      <c r="X65" s="92"/>
      <c r="Y65" s="92"/>
      <c r="Z65" s="92"/>
      <c r="AA65" s="92"/>
      <c r="AB65" s="92"/>
      <c r="AC65" s="92"/>
      <c r="AD65" s="92"/>
      <c r="AE65" s="92"/>
      <c r="AF65" s="92"/>
      <c r="AG65" s="92"/>
      <c r="AH65" s="92"/>
      <c r="AI65" s="92"/>
      <c r="AJ65" s="92"/>
      <c r="AK65" s="92"/>
      <c r="AL65" s="92"/>
      <c r="AM65" s="92"/>
      <c r="AN65" s="92"/>
      <c r="AO65" s="92"/>
      <c r="AP65" s="92"/>
      <c r="AQ65" s="92"/>
      <c r="AR65" s="93"/>
      <c r="AT65" s="94">
        <f t="shared" si="10"/>
        <v>0</v>
      </c>
      <c r="AU65" s="95">
        <f t="shared" si="11"/>
        <v>0</v>
      </c>
      <c r="AV65" s="95">
        <f t="shared" si="12"/>
        <v>0</v>
      </c>
      <c r="AW65" s="95">
        <f t="shared" si="13"/>
        <v>0</v>
      </c>
      <c r="AX65" s="95">
        <f t="shared" si="14"/>
        <v>0</v>
      </c>
      <c r="AY65" s="95">
        <f t="shared" si="16"/>
        <v>0</v>
      </c>
      <c r="AZ65" s="96" t="e">
        <f t="shared" si="15"/>
        <v>#DIV/0!</v>
      </c>
      <c r="BA65" s="97"/>
    </row>
    <row r="66" spans="2:53">
      <c r="B66" s="90">
        <f t="shared" si="17"/>
        <v>28</v>
      </c>
      <c r="C66" s="91"/>
      <c r="D66" s="91"/>
      <c r="E66" s="92"/>
      <c r="F66" s="92"/>
      <c r="G66" s="92"/>
      <c r="H66" s="92"/>
      <c r="I66" s="92"/>
      <c r="J66" s="92"/>
      <c r="K66" s="92"/>
      <c r="L66" s="92"/>
      <c r="M66" s="92"/>
      <c r="N66" s="92"/>
      <c r="O66" s="92"/>
      <c r="P66" s="92"/>
      <c r="Q66" s="92"/>
      <c r="R66" s="92"/>
      <c r="S66" s="92"/>
      <c r="T66" s="92"/>
      <c r="U66" s="92"/>
      <c r="V66" s="92"/>
      <c r="W66" s="92"/>
      <c r="X66" s="92"/>
      <c r="Y66" s="92"/>
      <c r="Z66" s="92"/>
      <c r="AA66" s="92"/>
      <c r="AB66" s="92"/>
      <c r="AC66" s="92"/>
      <c r="AD66" s="92"/>
      <c r="AE66" s="92"/>
      <c r="AF66" s="92"/>
      <c r="AG66" s="92"/>
      <c r="AH66" s="92"/>
      <c r="AI66" s="92"/>
      <c r="AJ66" s="92"/>
      <c r="AK66" s="92"/>
      <c r="AL66" s="92"/>
      <c r="AM66" s="92"/>
      <c r="AN66" s="92"/>
      <c r="AO66" s="92"/>
      <c r="AP66" s="92"/>
      <c r="AQ66" s="92"/>
      <c r="AR66" s="93"/>
      <c r="AT66" s="94">
        <f t="shared" si="10"/>
        <v>0</v>
      </c>
      <c r="AU66" s="95">
        <f t="shared" si="11"/>
        <v>0</v>
      </c>
      <c r="AV66" s="95">
        <f t="shared" si="12"/>
        <v>0</v>
      </c>
      <c r="AW66" s="95">
        <f t="shared" si="13"/>
        <v>0</v>
      </c>
      <c r="AX66" s="95">
        <f t="shared" si="14"/>
        <v>0</v>
      </c>
      <c r="AY66" s="95">
        <f t="shared" si="16"/>
        <v>0</v>
      </c>
      <c r="AZ66" s="96" t="e">
        <f t="shared" si="15"/>
        <v>#DIV/0!</v>
      </c>
      <c r="BA66" s="97"/>
    </row>
    <row r="67" spans="2:53">
      <c r="B67" s="90">
        <f t="shared" si="17"/>
        <v>29</v>
      </c>
      <c r="C67" s="91"/>
      <c r="D67" s="91"/>
      <c r="E67" s="92"/>
      <c r="F67" s="92"/>
      <c r="G67" s="92"/>
      <c r="H67" s="92"/>
      <c r="I67" s="92"/>
      <c r="J67" s="92"/>
      <c r="K67" s="92"/>
      <c r="L67" s="92"/>
      <c r="M67" s="92"/>
      <c r="N67" s="92"/>
      <c r="O67" s="92"/>
      <c r="P67" s="92"/>
      <c r="Q67" s="92"/>
      <c r="R67" s="92"/>
      <c r="S67" s="92"/>
      <c r="T67" s="92"/>
      <c r="U67" s="92"/>
      <c r="V67" s="92"/>
      <c r="W67" s="92"/>
      <c r="X67" s="92"/>
      <c r="Y67" s="92"/>
      <c r="Z67" s="92"/>
      <c r="AA67" s="92"/>
      <c r="AB67" s="92"/>
      <c r="AC67" s="92"/>
      <c r="AD67" s="92"/>
      <c r="AE67" s="92"/>
      <c r="AF67" s="92"/>
      <c r="AG67" s="92"/>
      <c r="AH67" s="92"/>
      <c r="AI67" s="92"/>
      <c r="AJ67" s="92"/>
      <c r="AK67" s="92"/>
      <c r="AL67" s="92"/>
      <c r="AM67" s="92"/>
      <c r="AN67" s="92"/>
      <c r="AO67" s="92"/>
      <c r="AP67" s="92"/>
      <c r="AQ67" s="92"/>
      <c r="AR67" s="93"/>
      <c r="AT67" s="94">
        <f t="shared" si="10"/>
        <v>0</v>
      </c>
      <c r="AU67" s="95">
        <f t="shared" si="11"/>
        <v>0</v>
      </c>
      <c r="AV67" s="95">
        <f t="shared" si="12"/>
        <v>0</v>
      </c>
      <c r="AW67" s="95">
        <f t="shared" si="13"/>
        <v>0</v>
      </c>
      <c r="AX67" s="95">
        <f t="shared" si="14"/>
        <v>0</v>
      </c>
      <c r="AY67" s="95">
        <f t="shared" si="16"/>
        <v>0</v>
      </c>
      <c r="AZ67" s="96" t="e">
        <f t="shared" si="15"/>
        <v>#DIV/0!</v>
      </c>
      <c r="BA67" s="97"/>
    </row>
    <row r="68" spans="2:53" ht="15" thickBot="1">
      <c r="B68" s="99">
        <f t="shared" si="17"/>
        <v>30</v>
      </c>
      <c r="C68" s="109"/>
      <c r="D68" s="109"/>
      <c r="E68" s="101"/>
      <c r="F68" s="101"/>
      <c r="G68" s="101"/>
      <c r="H68" s="101"/>
      <c r="I68" s="101"/>
      <c r="J68" s="101"/>
      <c r="K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1"/>
      <c r="AI68" s="101"/>
      <c r="AJ68" s="101"/>
      <c r="AK68" s="101"/>
      <c r="AL68" s="101"/>
      <c r="AM68" s="101"/>
      <c r="AN68" s="101"/>
      <c r="AO68" s="101"/>
      <c r="AP68" s="101"/>
      <c r="AQ68" s="101"/>
      <c r="AR68" s="102"/>
      <c r="AT68" s="103">
        <f t="shared" si="10"/>
        <v>0</v>
      </c>
      <c r="AU68" s="100">
        <f t="shared" si="11"/>
        <v>0</v>
      </c>
      <c r="AV68" s="100">
        <f t="shared" si="12"/>
        <v>0</v>
      </c>
      <c r="AW68" s="100">
        <f t="shared" si="13"/>
        <v>0</v>
      </c>
      <c r="AX68" s="100">
        <f t="shared" si="14"/>
        <v>0</v>
      </c>
      <c r="AY68" s="100">
        <f t="shared" si="16"/>
        <v>0</v>
      </c>
      <c r="AZ68" s="104" t="e">
        <f t="shared" si="15"/>
        <v>#DIV/0!</v>
      </c>
      <c r="BA68" s="97"/>
    </row>
  </sheetData>
  <mergeCells count="5">
    <mergeCell ref="B1:AN1"/>
    <mergeCell ref="B3:AO3"/>
    <mergeCell ref="AT3:AZ3"/>
    <mergeCell ref="B37:AO37"/>
    <mergeCell ref="AT37:AZ37"/>
  </mergeCells>
  <conditionalFormatting sqref="E5:N35 O5:AR34">
    <cfRule type="containsText" dxfId="7" priority="11" operator="containsText" text="5">
      <formula>NOT(ISERROR(SEARCH("5",E5)))</formula>
    </cfRule>
    <cfRule type="containsText" dxfId="6" priority="12" operator="containsText" text="4">
      <formula>NOT(ISERROR(SEARCH("4",E5)))</formula>
    </cfRule>
    <cfRule type="containsText" dxfId="5" priority="13" operator="containsText" text="3">
      <formula>NOT(ISERROR(SEARCH("3",E5)))</formula>
    </cfRule>
  </conditionalFormatting>
  <conditionalFormatting sqref="E5:AR34 E39:AR68">
    <cfRule type="containsText" dxfId="4" priority="1" operator="containsText" text="5">
      <formula>NOT(ISERROR(SEARCH("5",E5)))</formula>
    </cfRule>
    <cfRule type="containsText" dxfId="3" priority="2" operator="containsText" text="4">
      <formula>NOT(ISERROR(SEARCH("4",E5)))</formula>
    </cfRule>
    <cfRule type="containsText" dxfId="2" priority="3" operator="containsText" text="3">
      <formula>NOT(ISERROR(SEARCH("3",E5)))</formula>
    </cfRule>
    <cfRule type="containsText" dxfId="1" priority="9" operator="containsText" text="2">
      <formula>NOT(ISERROR(SEARCH("2",E5)))</formula>
    </cfRule>
    <cfRule type="containsText" dxfId="0" priority="10" operator="containsText" text="1">
      <formula>NOT(ISERROR(SEARCH("1",E5)))</formula>
    </cfRule>
  </conditionalFormatting>
  <dataValidations count="2">
    <dataValidation type="list" allowBlank="1" showInputMessage="1" showErrorMessage="1" sqref="E5:AR34 E39:AR68">
      <formula1>"1, 2, 3, 4, 5"</formula1>
    </dataValidation>
    <dataValidation type="list" allowBlank="1" showInputMessage="1" showErrorMessage="1" sqref="E35:AR35">
      <formula1>"1, 2, 3, 4, --"</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K30"/>
  <sheetViews>
    <sheetView showGridLines="0" zoomScale="80" zoomScaleNormal="80" workbookViewId="0">
      <selection activeCell="P14" sqref="P14"/>
    </sheetView>
  </sheetViews>
  <sheetFormatPr defaultColWidth="8.85546875" defaultRowHeight="15"/>
  <cols>
    <col min="1" max="2" width="8.85546875" style="36"/>
    <col min="3" max="3" width="4" style="36" bestFit="1" customWidth="1"/>
    <col min="4" max="4" width="16.85546875" style="36" bestFit="1" customWidth="1"/>
    <col min="5" max="9" width="16.7109375" style="36" customWidth="1"/>
    <col min="10" max="10" width="8.85546875" style="36"/>
    <col min="11" max="11" width="23.5703125" style="36" customWidth="1"/>
    <col min="12" max="16384" width="8.85546875" style="36"/>
  </cols>
  <sheetData>
    <row r="1" spans="3:11">
      <c r="C1" s="190" t="s">
        <v>63</v>
      </c>
      <c r="D1" s="190"/>
      <c r="E1" s="190"/>
      <c r="F1" s="190"/>
      <c r="G1" s="190"/>
      <c r="H1" s="190"/>
      <c r="I1" s="190"/>
      <c r="J1" s="190"/>
    </row>
    <row r="2" spans="3:11" ht="15.75" thickBot="1"/>
    <row r="3" spans="3:11">
      <c r="C3" s="50"/>
      <c r="D3" s="51"/>
      <c r="E3" s="51"/>
      <c r="F3" s="51"/>
      <c r="G3" s="51"/>
      <c r="H3" s="51"/>
      <c r="I3" s="51"/>
      <c r="J3" s="52"/>
    </row>
    <row r="4" spans="3:11" ht="16.149999999999999" customHeight="1">
      <c r="C4" s="191" t="s">
        <v>51</v>
      </c>
      <c r="D4" s="53" t="s">
        <v>52</v>
      </c>
      <c r="E4" s="110"/>
      <c r="F4" s="111"/>
      <c r="G4" s="112"/>
      <c r="H4" s="113"/>
      <c r="I4" s="114" t="s">
        <v>98</v>
      </c>
      <c r="J4" s="54"/>
    </row>
    <row r="5" spans="3:11" ht="21.6" customHeight="1">
      <c r="C5" s="191"/>
      <c r="D5" s="53" t="s">
        <v>53</v>
      </c>
      <c r="E5" s="110"/>
      <c r="F5" s="111"/>
      <c r="G5" s="112"/>
      <c r="H5" s="115" t="s">
        <v>99</v>
      </c>
      <c r="I5" s="113"/>
      <c r="J5" s="54"/>
    </row>
    <row r="6" spans="3:11" ht="21.6" customHeight="1">
      <c r="C6" s="191"/>
      <c r="D6" s="53" t="s">
        <v>54</v>
      </c>
      <c r="E6" s="110"/>
      <c r="F6" s="111"/>
      <c r="G6" s="116" t="s">
        <v>100</v>
      </c>
      <c r="H6" s="112"/>
      <c r="I6" s="112"/>
      <c r="J6" s="54"/>
    </row>
    <row r="7" spans="3:11" ht="21.6" customHeight="1">
      <c r="C7" s="191"/>
      <c r="D7" s="53" t="s">
        <v>55</v>
      </c>
      <c r="E7" s="117"/>
      <c r="F7" s="118" t="s">
        <v>101</v>
      </c>
      <c r="G7" s="111"/>
      <c r="H7" s="111"/>
      <c r="I7" s="111"/>
      <c r="J7" s="54"/>
    </row>
    <row r="8" spans="3:11" ht="21.6" customHeight="1">
      <c r="C8" s="191"/>
      <c r="D8" s="53" t="s">
        <v>56</v>
      </c>
      <c r="E8" s="119" t="s">
        <v>102</v>
      </c>
      <c r="F8" s="117"/>
      <c r="G8" s="110"/>
      <c r="H8" s="110"/>
      <c r="I8" s="110"/>
      <c r="J8" s="54"/>
    </row>
    <row r="9" spans="3:11" ht="21.6" customHeight="1">
      <c r="C9" s="55"/>
      <c r="D9" s="56"/>
      <c r="E9" s="53" t="s">
        <v>57</v>
      </c>
      <c r="F9" s="53" t="s">
        <v>58</v>
      </c>
      <c r="G9" s="53" t="s">
        <v>59</v>
      </c>
      <c r="H9" s="53" t="s">
        <v>62</v>
      </c>
      <c r="I9" s="53" t="s">
        <v>60</v>
      </c>
      <c r="J9" s="54"/>
    </row>
    <row r="10" spans="3:11" ht="21.6" customHeight="1" thickBot="1">
      <c r="C10" s="57"/>
      <c r="D10" s="58"/>
      <c r="E10" s="192" t="s">
        <v>61</v>
      </c>
      <c r="F10" s="192"/>
      <c r="G10" s="192"/>
      <c r="H10" s="192"/>
      <c r="I10" s="192"/>
      <c r="J10" s="59"/>
    </row>
    <row r="11" spans="3:11" ht="15.75" thickBot="1"/>
    <row r="12" spans="3:11" ht="21.4" customHeight="1">
      <c r="D12" s="37"/>
      <c r="E12" s="38"/>
      <c r="G12" s="189" t="s">
        <v>104</v>
      </c>
      <c r="H12" s="189"/>
      <c r="I12" s="189"/>
      <c r="J12" s="189"/>
      <c r="K12" s="60"/>
    </row>
    <row r="13" spans="3:11">
      <c r="D13" s="193" t="s">
        <v>103</v>
      </c>
      <c r="E13" s="194"/>
      <c r="G13" s="189"/>
      <c r="H13" s="189"/>
      <c r="I13" s="189"/>
      <c r="J13" s="189"/>
      <c r="K13" s="60"/>
    </row>
    <row r="14" spans="3:11">
      <c r="D14" s="39"/>
      <c r="E14" s="40"/>
      <c r="G14" s="189"/>
      <c r="H14" s="189"/>
      <c r="I14" s="189"/>
      <c r="J14" s="189"/>
      <c r="K14" s="60"/>
    </row>
    <row r="15" spans="3:11" ht="15.4" customHeight="1">
      <c r="D15" s="39"/>
      <c r="E15" s="40"/>
      <c r="G15" s="189"/>
      <c r="H15" s="189"/>
      <c r="I15" s="189"/>
      <c r="J15" s="189"/>
      <c r="K15" s="60"/>
    </row>
    <row r="16" spans="3:11" ht="22.5" customHeight="1">
      <c r="D16" s="122" t="s">
        <v>60</v>
      </c>
      <c r="E16" s="40"/>
      <c r="G16" s="189"/>
      <c r="H16" s="189"/>
      <c r="I16" s="189"/>
      <c r="J16" s="189"/>
      <c r="K16" s="60"/>
    </row>
    <row r="17" spans="4:11" ht="18" customHeight="1">
      <c r="D17" s="122"/>
      <c r="E17" s="40"/>
      <c r="G17" s="60"/>
      <c r="H17" s="60"/>
      <c r="I17" s="60"/>
      <c r="J17" s="60"/>
      <c r="K17" s="60"/>
    </row>
    <row r="18" spans="4:11" ht="27" customHeight="1">
      <c r="D18" s="122"/>
      <c r="E18" s="40"/>
      <c r="G18" s="189" t="s">
        <v>105</v>
      </c>
      <c r="H18" s="189"/>
      <c r="I18" s="189"/>
      <c r="J18" s="189"/>
      <c r="K18" s="60"/>
    </row>
    <row r="19" spans="4:11">
      <c r="D19" s="122" t="s">
        <v>62</v>
      </c>
      <c r="E19" s="40"/>
      <c r="G19" s="189"/>
      <c r="H19" s="189"/>
      <c r="I19" s="189"/>
      <c r="J19" s="189"/>
      <c r="K19" s="60"/>
    </row>
    <row r="20" spans="4:11" ht="15.4" customHeight="1">
      <c r="D20" s="122"/>
      <c r="E20" s="40"/>
      <c r="G20" s="189"/>
      <c r="H20" s="189"/>
      <c r="I20" s="189"/>
      <c r="J20" s="189"/>
      <c r="K20" s="60"/>
    </row>
    <row r="21" spans="4:11">
      <c r="D21" s="122"/>
      <c r="E21" s="40"/>
      <c r="G21" s="189"/>
      <c r="H21" s="189"/>
      <c r="I21" s="189"/>
      <c r="J21" s="189"/>
      <c r="K21" s="60"/>
    </row>
    <row r="22" spans="4:11">
      <c r="D22" s="122" t="s">
        <v>59</v>
      </c>
      <c r="E22" s="40"/>
      <c r="G22" s="189"/>
      <c r="H22" s="189"/>
      <c r="I22" s="189"/>
      <c r="J22" s="189"/>
      <c r="K22" s="60"/>
    </row>
    <row r="23" spans="4:11">
      <c r="D23" s="122"/>
      <c r="E23" s="40"/>
      <c r="G23" s="189"/>
      <c r="H23" s="189"/>
      <c r="I23" s="189"/>
      <c r="J23" s="189"/>
      <c r="K23" s="60"/>
    </row>
    <row r="24" spans="4:11" ht="15.4" customHeight="1">
      <c r="D24" s="122"/>
      <c r="E24" s="40"/>
      <c r="G24" s="189"/>
      <c r="H24" s="189"/>
      <c r="I24" s="189"/>
      <c r="J24" s="189"/>
      <c r="K24" s="60"/>
    </row>
    <row r="25" spans="4:11">
      <c r="D25" s="122" t="s">
        <v>58</v>
      </c>
      <c r="E25" s="40"/>
      <c r="G25" s="189"/>
      <c r="H25" s="189"/>
      <c r="I25" s="189"/>
      <c r="J25" s="189"/>
      <c r="K25" s="60"/>
    </row>
    <row r="26" spans="4:11">
      <c r="D26" s="122"/>
      <c r="E26" s="40"/>
      <c r="G26" s="189"/>
      <c r="H26" s="189"/>
      <c r="I26" s="189"/>
      <c r="J26" s="189"/>
      <c r="K26" s="60"/>
    </row>
    <row r="27" spans="4:11">
      <c r="D27" s="122"/>
      <c r="E27" s="40"/>
      <c r="G27" s="189"/>
      <c r="H27" s="189"/>
      <c r="I27" s="189"/>
      <c r="J27" s="189"/>
      <c r="K27" s="60"/>
    </row>
    <row r="28" spans="4:11" ht="21.75" customHeight="1">
      <c r="D28" s="122" t="s">
        <v>57</v>
      </c>
      <c r="E28" s="40"/>
      <c r="G28" s="189"/>
      <c r="H28" s="189"/>
      <c r="I28" s="189"/>
      <c r="J28" s="189"/>
      <c r="K28" s="60"/>
    </row>
    <row r="29" spans="4:11" ht="15.75" thickBot="1">
      <c r="D29" s="41"/>
      <c r="E29" s="42"/>
      <c r="H29" s="60"/>
      <c r="I29" s="60"/>
      <c r="J29" s="60"/>
      <c r="K29" s="60"/>
    </row>
    <row r="30" spans="4:11">
      <c r="H30" s="60"/>
      <c r="I30" s="60"/>
      <c r="J30" s="60"/>
      <c r="K30" s="60"/>
    </row>
  </sheetData>
  <mergeCells count="6">
    <mergeCell ref="G12:J16"/>
    <mergeCell ref="G18:J28"/>
    <mergeCell ref="C1:J1"/>
    <mergeCell ref="C4:C8"/>
    <mergeCell ref="E10:I10"/>
    <mergeCell ref="D13:E13"/>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5</vt:i4>
      </vt:variant>
    </vt:vector>
  </HeadingPairs>
  <TitlesOfParts>
    <vt:vector size="5" baseType="lpstr">
      <vt:lpstr>Doküman Hakkında</vt:lpstr>
      <vt:lpstr>Tanımlamalar</vt:lpstr>
      <vt:lpstr>Risk Kayıt ve İlave Risk Yön.</vt:lpstr>
      <vt:lpstr>Katılımcı Değerlendirmeleri</vt:lpstr>
      <vt:lpstr>Risk Haritası</vt:lpstr>
    </vt:vector>
  </TitlesOfParts>
  <Company>PricewaterhouseCoopers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Gorkem Sakarya Erdogdu</dc:creator>
  <cp:lastModifiedBy>Nur Vural</cp:lastModifiedBy>
  <cp:lastPrinted>2014-01-07T09:44:08Z</cp:lastPrinted>
  <dcterms:created xsi:type="dcterms:W3CDTF">2013-12-08T20:03:40Z</dcterms:created>
  <dcterms:modified xsi:type="dcterms:W3CDTF">2024-04-01T13:12:36Z</dcterms:modified>
</cp:coreProperties>
</file>